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15" yWindow="7020" windowWidth="20730" windowHeight="9825"/>
  </bookViews>
  <sheets>
    <sheet name="Сведения о независимой оценке " sheetId="2" r:id="rId1"/>
  </sheets>
  <calcPr calcId="124519"/>
</workbook>
</file>

<file path=xl/calcChain.xml><?xml version="1.0" encoding="utf-8"?>
<calcChain xmlns="http://schemas.openxmlformats.org/spreadsheetml/2006/main">
  <c r="S12" i="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</calcChain>
</file>

<file path=xl/sharedStrings.xml><?xml version="1.0" encoding="utf-8"?>
<sst xmlns="http://schemas.openxmlformats.org/spreadsheetml/2006/main" count="122" uniqueCount="114">
  <si>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</si>
  <si>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</si>
  <si>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</si>
  <si>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</si>
  <si>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</si>
  <si>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</si>
  <si>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</si>
  <si>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</si>
  <si>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</si>
  <si>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</si>
  <si>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</si>
  <si>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</si>
  <si>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</si>
  <si>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</si>
  <si>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</si>
  <si>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</si>
  <si>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</si>
  <si>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</si>
  <si>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МБОУ «Алексеевская средняя общеобразовательная школа Яковлевского городского округа»</t>
  </si>
  <si>
    <t>МБОУ «Серетинская основная общеобразовательная школа Яковлевского городского округа»</t>
  </si>
  <si>
    <t>МБОУ «Мощёнская основная общеобразовательная школа Яковлевского городского округа»</t>
  </si>
  <si>
    <t>МБОУ «Стрелецкая средняя общеобразовательная школа Яковлевского городского округа»</t>
  </si>
  <si>
    <t>МБОУ «Бутовская средняя общеобразовательная школа Яковлевского городского округа»</t>
  </si>
  <si>
    <t>МБУДО «Станция юных натуралистов Яковлевского городского округа»</t>
  </si>
  <si>
    <t>МБДОУ детский сад  комбинированного  №7  «Семицветик» г. Белгорода</t>
  </si>
  <si>
    <t>МДОУ детский сад комбинированного вида № 76 г. Белгорода</t>
  </si>
  <si>
    <t>МБДОУ детский сад комбинированного вида № 82 г. Белгорода</t>
  </si>
  <si>
    <t>МАДОУ детский сад комбинированного  вида № 87 «Кораблик»  г. Белгорода</t>
  </si>
  <si>
    <t>МБОУ «Средняя общеобразовательная школа № 16» г. Белгорода</t>
  </si>
  <si>
    <t>МБОУ «Средняя общеобразовательная школа № 17» г. Белгорода</t>
  </si>
  <si>
    <t>МБОУ «Средняя общеобразовательная школа № 18» г. Белгорода</t>
  </si>
  <si>
    <t>МБОУ «Средняя общеобразовательная школа № 19» г. Белгорода им. В.Казанцева</t>
  </si>
  <si>
    <t>МБОУ «Средняя общеобразовательная школа № 21» г. Белгорода</t>
  </si>
  <si>
    <t>МБОУ «Средняя общеобразовательная школа № 24» г. Белгорода им. Героя Советского Союза Ивана Петровича Крамчанинова</t>
  </si>
  <si>
    <t>МБОУ «Средняя общеобразовательная школа № 27» г. Белгорода</t>
  </si>
  <si>
    <t>МБОУ «Средняя общеобразовательная школа № 28» г. Белгорода</t>
  </si>
  <si>
    <t>ГБОУ «Белгородская общеобразовательная школа-интернат 23»</t>
  </si>
  <si>
    <t>МБОУ «Средняя общеобразовательная школа № 29» г. Белгорода им. Д.Б.Мурачева</t>
  </si>
  <si>
    <t>МБОУ «Средняя общеобразовательная школа № 31» г. Белгорода</t>
  </si>
  <si>
    <t>МБОУ «Средняя общеобразовательная школа № 33 г. Белгорода»</t>
  </si>
  <si>
    <t>МБОУ «Основная общеобразовательная школа № 34» г. Белгорода</t>
  </si>
  <si>
    <t>МБОУ «Средняя общеобразовательная школа № 35» г. Белгорода</t>
  </si>
  <si>
    <t>МБОУ «Средняя общеобразовательная школа № 36» г. Белгорода</t>
  </si>
  <si>
    <t>МБОУ «Средняя общеобразовательная школа № 37» г. Белгорода</t>
  </si>
  <si>
    <t>МБОУ «Средняя общеобразовательная школа № 39» г. Белгорода</t>
  </si>
  <si>
    <t>МБУДО «Детско-юношеская спортивная школа №6»</t>
  </si>
  <si>
    <t>МБУДО «Детско-юношеская спортивная школа №7»</t>
  </si>
  <si>
    <t>МБУДО «Детско-юношеская спортивная школа по зимним видам спорта»</t>
  </si>
  <si>
    <t>МБУДО «Детско-юношеская спортивная школа «Олимп»</t>
  </si>
  <si>
    <t>ГАУДО «Белгородский областной Центр детского и юношеского туризма и экскурсий»</t>
  </si>
  <si>
    <t>МБДОУ детский сад комбинированного вида № 23 г. Белгорода</t>
  </si>
  <si>
    <t>МБДОУ детский сад комбинированного вида № 25 г. Белгорода</t>
  </si>
  <si>
    <t>МБДОУ детский сад общеразвивающего вида № 35 г. Белгорода</t>
  </si>
  <si>
    <t>МБДОУ детский сад комбинированного вида № 36 «Росинка» г. Белгорода</t>
  </si>
  <si>
    <t>МБДОУ детский сад комбинированного вида № 40  г. Белгорода</t>
  </si>
  <si>
    <t>МБДОУ детский сад комбинированного  вида № 41  г. Белгорода</t>
  </si>
  <si>
    <t>МБДОУ детский сад комбинированного вида № 46 «Колокольчик» г. Белгорода</t>
  </si>
  <si>
    <t>МБДОУ детский сад комбинированного  вида № 47 г. Белгорода</t>
  </si>
  <si>
    <t>МБДОУ детский сад общеразвивающего вида № 48 «Вишенка» г. Белгорода</t>
  </si>
  <si>
    <t>МБДОУ детский сад комбинированного  вида № 52 г. Белгорода</t>
  </si>
  <si>
    <t>МБДОУ детский сад комбинированного вида № 53  г. Белгорода</t>
  </si>
  <si>
    <t>МБДОУ детский сад комбинированного  вида № 56 «Солнышко» г. Белгорода</t>
  </si>
  <si>
    <t>МБДОУ детский сад  комбинированного вида № 59 г. Белгорода</t>
  </si>
  <si>
    <t>МБДОУ детский сад комбинированного  вида № 5 г. Белгорода</t>
  </si>
  <si>
    <t>МБДОУ детский сад общеразвивающего вида № 11  г. Белгорода</t>
  </si>
  <si>
    <t>МБДОУ детский сад общеразвивающего  вида № 13 г. Белгорода</t>
  </si>
  <si>
    <t>МБДОУ детский сад комбинированного  вида № 16 г. Белгорода</t>
  </si>
  <si>
    <t>МБДОУ детский сад общеразвивающего  вида № 27  г. Белгорода</t>
  </si>
  <si>
    <t>МБДОУ детский сад  общеразвивающего вида № 28  г. Белгорода</t>
  </si>
  <si>
    <t>МБДОУ детский сад общеразвивающего  вида № 33 г. Белгорода</t>
  </si>
  <si>
    <t>МБДОУ детский сад  комбинированного вида № 34  г. Белгорода</t>
  </si>
  <si>
    <t>МБДОУ детский сад комбинированного вида № 60 г. Белгорода</t>
  </si>
  <si>
    <t>МБДОУ детский сад комбинированного  вида № 64 г. Белгорода</t>
  </si>
  <si>
    <t>МБДОУ детский сад комбинированного  вида № 65 г. Белгорода</t>
  </si>
  <si>
    <t>МБДОУ детский сад комбинированного  вида № 67 г. Белгорода</t>
  </si>
  <si>
    <t>МБДОУ детский сад комбинированного  вида № 68 г. Белгорода</t>
  </si>
  <si>
    <t>МБДОУ детский сад общеразвивающего  вида № 71 г. Белгорода</t>
  </si>
  <si>
    <t>МБДОУ детский сад комбинированного  вида № 72 «Мозаика» г. Белгорода</t>
  </si>
  <si>
    <t>МАДОУ детский сад общеразвивающего  вида № 78 «Гномик» г. Белгорода</t>
  </si>
  <si>
    <t>МБДОУ детский сад  комбинированного вида № 79  г. Белгорода</t>
  </si>
  <si>
    <t>МБДОУ детский сад комбинированного  вида № 84 г. Белгорода</t>
  </si>
  <si>
    <t>МБДОУ детский сад комбинированного вида № 85 «Красная шапочка»  г. Белгорода</t>
  </si>
  <si>
    <t>Муниципальное бюджетное дошкольное образовательное учреждение детский сад комбинированного  вида № 86 «Радость» г. Белгорода</t>
  </si>
  <si>
    <t>2019 год</t>
  </si>
  <si>
    <t>Образование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</si>
  <si>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</si>
  <si>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</si>
  <si>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</si>
  <si>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</si>
  <si>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</si>
  <si>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</si>
  <si>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</si>
  <si>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</si>
  <si>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</si>
  <si>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</si>
  <si>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</si>
  <si>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</si>
  <si>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</si>
  <si>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</si>
  <si>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МБДОУ «Детский сад «Улыбка» г. Строитель Яковлевского городского округа»</t>
  </si>
  <si>
    <t>МБДОУ «Детский сад общеразвивающего вида с приоритетным осуществлением православного духовно-нравственного развития «Сретенский» г. Строитель Яковлевского городского округа»</t>
  </si>
  <si>
    <t>МБДОУ «Детский сад «Сказка» с. Алексеевка Яковлевского городского округа»</t>
  </si>
  <si>
    <t>МБДОУ «Детский сад с. Смородино Яковлевского городского округа»</t>
  </si>
  <si>
    <t>МБДОУ «Детский сад с. Сажное Яковлевского городского округа»</t>
  </si>
  <si>
    <t>МБДОУ «Детский сад «Рябинушка» с. Гостищево Яковлевского городского округа»</t>
  </si>
  <si>
    <t>МБДОУ «Детский сад с. Дмитриевка Яковлевского городского округа»</t>
  </si>
  <si>
    <t>МБДОУ «Детский сад «Родничок» г.Строитель Яковлевского городского округа»</t>
  </si>
  <si>
    <t>МБДОУ «Детский сад с. Терновка Яковлевского городского округа»</t>
  </si>
  <si>
    <t>МБДОУ «Детский сад «Звёздочка» п. Яковлево Яковлевского городского округа»</t>
  </si>
  <si>
    <t>МБДОУ «Детский сад «Светлячок» г. Строитель Яковлевского городского округа»</t>
  </si>
  <si>
    <t>МБДОУ «Детский сад «Колокольчик» г. Строитель Яковлевского городского округа»</t>
  </si>
  <si>
    <t>МБДОУ «Детский сад п. Сажное Яковлевского городского округа»</t>
  </si>
  <si>
    <t>МБОУ «Яковлевская средняя общеобразовательная школа «Школа успеха» Яковлевского городского округа»</t>
  </si>
  <si>
    <t>МБОУ «Завидовская основная общеобразовательная школа Яковлевского городского округа»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</si>
</sst>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6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topLeftCell="E11" zoomScale="60" zoomScaleNormal="60" workbookViewId="0">
      <selection activeCell="Z11" sqref="Z11"/>
    </sheetView>
  </sheetViews>
  <sheetFormatPr defaultRowHeight="15"/>
  <cols>
    <col min="1" max="1" width="6.85546875" customWidth="1"/>
    <col min="2" max="2" width="53.140625" customWidth="1"/>
    <col min="3" max="4" width="11.28515625" customWidth="1"/>
    <col min="5" max="7" width="13.85546875" customWidth="1"/>
    <col min="8" max="8" width="11.28515625" customWidth="1"/>
    <col min="9" max="10" width="13.85546875" customWidth="1"/>
    <col min="11" max="11" width="11.28515625" customWidth="1"/>
    <col min="12" max="14" width="13.85546875" customWidth="1"/>
    <col min="15" max="15" width="11.28515625" customWidth="1"/>
    <col min="16" max="18" width="13.85546875" customWidth="1"/>
    <col min="19" max="19" width="11.28515625" customWidth="1"/>
    <col min="20" max="22" width="13.85546875" customWidth="1"/>
  </cols>
  <sheetData>
    <row r="1" spans="1:30" ht="15.75">
      <c r="A1" s="17" t="s">
        <v>0</v>
      </c>
      <c r="B1" s="17"/>
      <c r="C1" s="17"/>
      <c r="D1" s="17"/>
    </row>
    <row r="2" spans="1:30" ht="15.75">
      <c r="A2" s="18" t="s">
        <v>17</v>
      </c>
      <c r="B2" s="19"/>
    </row>
    <row r="3" spans="1:30" ht="15.75">
      <c r="A3" s="17" t="s">
        <v>1</v>
      </c>
      <c r="B3" s="17"/>
      <c r="C3" s="19" t="s">
        <v>2</v>
      </c>
      <c r="D3" s="19"/>
      <c r="E3" s="19"/>
    </row>
    <row r="4" spans="1:30" ht="15.75">
      <c r="A4" s="17" t="s">
        <v>3</v>
      </c>
      <c r="B4" s="17"/>
      <c r="C4" s="19" t="s">
        <v>84</v>
      </c>
      <c r="D4" s="19"/>
      <c r="E4" s="19"/>
    </row>
    <row r="5" spans="1:30" ht="15.75">
      <c r="A5" s="17" t="s">
        <v>4</v>
      </c>
      <c r="B5" s="17"/>
      <c r="C5" s="13" t="s">
        <v>83</v>
      </c>
    </row>
    <row r="6" spans="1:30">
      <c r="B6" s="5"/>
    </row>
    <row r="7" spans="1:30" ht="15.75">
      <c r="A7" s="20" t="s">
        <v>5</v>
      </c>
      <c r="B7" s="20"/>
      <c r="C7" s="20"/>
      <c r="D7" s="20"/>
      <c r="E7" s="20"/>
    </row>
    <row r="8" spans="1:30" ht="15.75" customHeight="1">
      <c r="A8" s="21" t="s">
        <v>6</v>
      </c>
      <c r="B8" s="22" t="s">
        <v>7</v>
      </c>
      <c r="C8" s="21" t="s">
        <v>8</v>
      </c>
      <c r="D8" s="23" t="s">
        <v>11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AB8" s="2"/>
      <c r="AC8" s="2"/>
      <c r="AD8" s="3"/>
    </row>
    <row r="9" spans="1:30" ht="35.25" customHeight="1">
      <c r="A9" s="21"/>
      <c r="B9" s="22"/>
      <c r="C9" s="21"/>
      <c r="D9" s="28" t="s">
        <v>12</v>
      </c>
      <c r="E9" s="29"/>
      <c r="F9" s="29"/>
      <c r="G9" s="30"/>
      <c r="H9" s="28" t="s">
        <v>13</v>
      </c>
      <c r="I9" s="29"/>
      <c r="J9" s="30"/>
      <c r="K9" s="28" t="s">
        <v>14</v>
      </c>
      <c r="L9" s="29"/>
      <c r="M9" s="29"/>
      <c r="N9" s="30"/>
      <c r="O9" s="28" t="s">
        <v>15</v>
      </c>
      <c r="P9" s="29"/>
      <c r="Q9" s="29"/>
      <c r="R9" s="30"/>
      <c r="S9" s="28" t="s">
        <v>16</v>
      </c>
      <c r="T9" s="29"/>
      <c r="U9" s="29"/>
      <c r="V9" s="30"/>
      <c r="AB9" s="2"/>
      <c r="AC9" s="2"/>
      <c r="AD9" s="3"/>
    </row>
    <row r="10" spans="1:30" ht="15.75" customHeight="1">
      <c r="A10" s="21"/>
      <c r="B10" s="22"/>
      <c r="C10" s="21"/>
      <c r="D10" s="25" t="s">
        <v>10</v>
      </c>
      <c r="E10" s="26"/>
      <c r="F10" s="26"/>
      <c r="G10" s="26"/>
      <c r="H10" s="25" t="s">
        <v>10</v>
      </c>
      <c r="I10" s="26"/>
      <c r="J10" s="27"/>
      <c r="K10" s="25" t="s">
        <v>10</v>
      </c>
      <c r="L10" s="26"/>
      <c r="M10" s="26"/>
      <c r="N10" s="27"/>
      <c r="O10" s="25" t="s">
        <v>10</v>
      </c>
      <c r="P10" s="26"/>
      <c r="Q10" s="26"/>
      <c r="R10" s="27"/>
      <c r="S10" s="25" t="s">
        <v>10</v>
      </c>
      <c r="T10" s="26"/>
      <c r="U10" s="26"/>
      <c r="V10" s="27"/>
      <c r="AB10" s="2"/>
      <c r="AC10" s="2"/>
      <c r="AD10" s="3"/>
    </row>
    <row r="11" spans="1:30" ht="212.25" customHeight="1">
      <c r="A11" s="21"/>
      <c r="B11" s="22"/>
      <c r="C11" s="21"/>
      <c r="D11" s="7" t="s">
        <v>9</v>
      </c>
      <c r="E11" s="8" t="s">
        <v>94</v>
      </c>
      <c r="F11" s="1" t="s">
        <v>86</v>
      </c>
      <c r="G11" s="8" t="s">
        <v>95</v>
      </c>
      <c r="H11" s="7" t="s">
        <v>9</v>
      </c>
      <c r="I11" s="1" t="s">
        <v>87</v>
      </c>
      <c r="J11" s="1" t="s">
        <v>88</v>
      </c>
      <c r="K11" s="7" t="s">
        <v>9</v>
      </c>
      <c r="L11" s="1" t="s">
        <v>85</v>
      </c>
      <c r="M11" s="1" t="s">
        <v>89</v>
      </c>
      <c r="N11" s="1" t="s">
        <v>90</v>
      </c>
      <c r="O11" s="7" t="s">
        <v>9</v>
      </c>
      <c r="P11" s="1" t="s">
        <v>91</v>
      </c>
      <c r="Q11" s="1" t="s">
        <v>92</v>
      </c>
      <c r="R11" s="1" t="s">
        <v>93</v>
      </c>
      <c r="S11" s="7" t="s">
        <v>9</v>
      </c>
      <c r="T11" s="1" t="s">
        <v>96</v>
      </c>
      <c r="U11" s="1" t="s">
        <v>97</v>
      </c>
      <c r="V11" s="1" t="s">
        <v>98</v>
      </c>
      <c r="AB11" s="4"/>
      <c r="AC11" s="4"/>
      <c r="AD11" s="3"/>
    </row>
    <row r="12" spans="1:30" ht="31.5">
      <c r="A12" s="6">
        <v>453</v>
      </c>
      <c r="B12" s="10" t="s">
        <v>99</v>
      </c>
      <c r="C12" s="14">
        <f t="shared" ref="C12:C72" si="0">(D12+H12+K12+O12+S12)/5</f>
        <v>82.640000000000015</v>
      </c>
      <c r="D12" s="15">
        <f t="shared" ref="D12:D72" si="1">E12*0.3+F12*0.3+G12*0.4</f>
        <v>82.300000000000011</v>
      </c>
      <c r="E12" s="11">
        <v>85</v>
      </c>
      <c r="F12" s="11">
        <v>60</v>
      </c>
      <c r="G12" s="11">
        <v>97</v>
      </c>
      <c r="H12" s="15">
        <f t="shared" ref="H12:H72" si="2">I12*0.5+J12*0.5</f>
        <v>87</v>
      </c>
      <c r="I12" s="11">
        <v>80</v>
      </c>
      <c r="J12" s="11">
        <v>94</v>
      </c>
      <c r="K12" s="15">
        <f t="shared" ref="K12:K72" si="3">L12*0.3+M12*0.4+N12*0.3</f>
        <v>56</v>
      </c>
      <c r="L12" s="11">
        <v>60</v>
      </c>
      <c r="M12" s="11">
        <v>20</v>
      </c>
      <c r="N12" s="11">
        <v>100</v>
      </c>
      <c r="O12" s="15">
        <f t="shared" ref="O12:O72" si="4">P12*0.4+Q12*0.4+R12*0.2</f>
        <v>94.4</v>
      </c>
      <c r="P12" s="11">
        <v>95</v>
      </c>
      <c r="Q12" s="11">
        <v>92</v>
      </c>
      <c r="R12" s="11">
        <v>98</v>
      </c>
      <c r="S12" s="15">
        <f t="shared" ref="S12:S72" si="5">T12*0.3+U12*0.2+V12*0.5</f>
        <v>93.5</v>
      </c>
      <c r="T12" s="11">
        <v>91</v>
      </c>
      <c r="U12" s="11">
        <v>91</v>
      </c>
      <c r="V12" s="11">
        <v>96</v>
      </c>
    </row>
    <row r="13" spans="1:30" ht="63">
      <c r="A13" s="6">
        <v>454</v>
      </c>
      <c r="B13" s="10" t="s">
        <v>100</v>
      </c>
      <c r="C13" s="14">
        <f t="shared" si="0"/>
        <v>86.12</v>
      </c>
      <c r="D13" s="15">
        <f t="shared" si="1"/>
        <v>87</v>
      </c>
      <c r="E13" s="11">
        <v>98</v>
      </c>
      <c r="F13" s="11">
        <v>60</v>
      </c>
      <c r="G13" s="11">
        <v>99</v>
      </c>
      <c r="H13" s="15">
        <f t="shared" si="2"/>
        <v>99</v>
      </c>
      <c r="I13" s="11">
        <v>100</v>
      </c>
      <c r="J13" s="11">
        <v>98</v>
      </c>
      <c r="K13" s="15">
        <f t="shared" si="3"/>
        <v>46</v>
      </c>
      <c r="L13" s="11">
        <v>0</v>
      </c>
      <c r="M13" s="11">
        <v>40</v>
      </c>
      <c r="N13" s="11">
        <v>100</v>
      </c>
      <c r="O13" s="15">
        <f t="shared" si="4"/>
        <v>100</v>
      </c>
      <c r="P13" s="11">
        <v>100</v>
      </c>
      <c r="Q13" s="11">
        <v>100</v>
      </c>
      <c r="R13" s="11">
        <v>100</v>
      </c>
      <c r="S13" s="15">
        <f t="shared" si="5"/>
        <v>98.6</v>
      </c>
      <c r="T13" s="11">
        <v>98</v>
      </c>
      <c r="U13" s="11">
        <v>96</v>
      </c>
      <c r="V13" s="11">
        <v>100</v>
      </c>
    </row>
    <row r="14" spans="1:30" ht="31.5">
      <c r="A14" s="6">
        <v>455</v>
      </c>
      <c r="B14" s="10" t="s">
        <v>101</v>
      </c>
      <c r="C14" s="14">
        <f t="shared" si="0"/>
        <v>80.84</v>
      </c>
      <c r="D14" s="15">
        <f t="shared" si="1"/>
        <v>85.4</v>
      </c>
      <c r="E14" s="11">
        <v>94</v>
      </c>
      <c r="F14" s="11">
        <v>60</v>
      </c>
      <c r="G14" s="11">
        <v>98</v>
      </c>
      <c r="H14" s="15">
        <f t="shared" si="2"/>
        <v>97</v>
      </c>
      <c r="I14" s="11">
        <v>100</v>
      </c>
      <c r="J14" s="11">
        <v>94</v>
      </c>
      <c r="K14" s="15">
        <f t="shared" si="3"/>
        <v>23</v>
      </c>
      <c r="L14" s="11">
        <v>0</v>
      </c>
      <c r="M14" s="11">
        <v>20</v>
      </c>
      <c r="N14" s="11">
        <v>50</v>
      </c>
      <c r="O14" s="15">
        <f t="shared" si="4"/>
        <v>100</v>
      </c>
      <c r="P14" s="11">
        <v>100</v>
      </c>
      <c r="Q14" s="11">
        <v>100</v>
      </c>
      <c r="R14" s="11">
        <v>100</v>
      </c>
      <c r="S14" s="15">
        <f t="shared" si="5"/>
        <v>98.8</v>
      </c>
      <c r="T14" s="11">
        <v>100</v>
      </c>
      <c r="U14" s="11">
        <v>94</v>
      </c>
      <c r="V14" s="11">
        <v>100</v>
      </c>
    </row>
    <row r="15" spans="1:30" ht="31.5">
      <c r="A15" s="6">
        <v>456</v>
      </c>
      <c r="B15" s="10" t="s">
        <v>102</v>
      </c>
      <c r="C15" s="14">
        <f t="shared" si="0"/>
        <v>77.599999999999994</v>
      </c>
      <c r="D15" s="15">
        <f t="shared" si="1"/>
        <v>83.5</v>
      </c>
      <c r="E15" s="11">
        <v>85</v>
      </c>
      <c r="F15" s="11">
        <v>60</v>
      </c>
      <c r="G15" s="11">
        <v>100</v>
      </c>
      <c r="H15" s="15">
        <f t="shared" si="2"/>
        <v>96.5</v>
      </c>
      <c r="I15" s="11">
        <v>100</v>
      </c>
      <c r="J15" s="11">
        <v>93</v>
      </c>
      <c r="K15" s="15">
        <f t="shared" si="3"/>
        <v>8</v>
      </c>
      <c r="L15" s="11">
        <v>0</v>
      </c>
      <c r="M15" s="11">
        <v>20</v>
      </c>
      <c r="N15" s="11">
        <v>0</v>
      </c>
      <c r="O15" s="15">
        <f t="shared" si="4"/>
        <v>100</v>
      </c>
      <c r="P15" s="11">
        <v>100</v>
      </c>
      <c r="Q15" s="11">
        <v>100</v>
      </c>
      <c r="R15" s="11">
        <v>100</v>
      </c>
      <c r="S15" s="15">
        <f t="shared" si="5"/>
        <v>100</v>
      </c>
      <c r="T15" s="11">
        <v>100</v>
      </c>
      <c r="U15" s="11">
        <v>100</v>
      </c>
      <c r="V15" s="11">
        <v>100</v>
      </c>
    </row>
    <row r="16" spans="1:30" ht="31.5">
      <c r="A16" s="6">
        <v>457</v>
      </c>
      <c r="B16" s="10" t="s">
        <v>103</v>
      </c>
      <c r="C16" s="14">
        <f t="shared" si="0"/>
        <v>77.78</v>
      </c>
      <c r="D16" s="15">
        <f t="shared" si="1"/>
        <v>82.9</v>
      </c>
      <c r="E16" s="11">
        <v>83</v>
      </c>
      <c r="F16" s="11">
        <v>60</v>
      </c>
      <c r="G16" s="11">
        <v>100</v>
      </c>
      <c r="H16" s="15">
        <f t="shared" si="2"/>
        <v>100</v>
      </c>
      <c r="I16" s="11">
        <v>100</v>
      </c>
      <c r="J16" s="11">
        <v>100</v>
      </c>
      <c r="K16" s="15">
        <f t="shared" si="3"/>
        <v>6</v>
      </c>
      <c r="L16" s="11">
        <v>20</v>
      </c>
      <c r="M16" s="11">
        <v>0</v>
      </c>
      <c r="N16" s="11">
        <v>0</v>
      </c>
      <c r="O16" s="15">
        <f t="shared" si="4"/>
        <v>100</v>
      </c>
      <c r="P16" s="11">
        <v>100</v>
      </c>
      <c r="Q16" s="11">
        <v>100</v>
      </c>
      <c r="R16" s="11">
        <v>100</v>
      </c>
      <c r="S16" s="15">
        <f t="shared" si="5"/>
        <v>100</v>
      </c>
      <c r="T16" s="11">
        <v>100</v>
      </c>
      <c r="U16" s="11">
        <v>100</v>
      </c>
      <c r="V16" s="11">
        <v>100</v>
      </c>
    </row>
    <row r="17" spans="1:22" ht="31.5">
      <c r="A17" s="6">
        <v>458</v>
      </c>
      <c r="B17" s="10" t="s">
        <v>104</v>
      </c>
      <c r="C17" s="14">
        <f t="shared" si="0"/>
        <v>85.46</v>
      </c>
      <c r="D17" s="15">
        <f t="shared" si="1"/>
        <v>84.1</v>
      </c>
      <c r="E17" s="11">
        <v>87</v>
      </c>
      <c r="F17" s="11">
        <v>60</v>
      </c>
      <c r="G17" s="11">
        <v>100</v>
      </c>
      <c r="H17" s="15">
        <f t="shared" si="2"/>
        <v>100</v>
      </c>
      <c r="I17" s="11">
        <v>100</v>
      </c>
      <c r="J17" s="11">
        <v>100</v>
      </c>
      <c r="K17" s="15">
        <f t="shared" si="3"/>
        <v>46</v>
      </c>
      <c r="L17" s="11">
        <v>0</v>
      </c>
      <c r="M17" s="11">
        <v>40</v>
      </c>
      <c r="N17" s="11">
        <v>100</v>
      </c>
      <c r="O17" s="15">
        <f t="shared" si="4"/>
        <v>97.600000000000009</v>
      </c>
      <c r="P17" s="11">
        <v>98</v>
      </c>
      <c r="Q17" s="11">
        <v>96</v>
      </c>
      <c r="R17" s="11">
        <v>100</v>
      </c>
      <c r="S17" s="15">
        <f t="shared" si="5"/>
        <v>99.6</v>
      </c>
      <c r="T17" s="11">
        <v>100</v>
      </c>
      <c r="U17" s="11">
        <v>98</v>
      </c>
      <c r="V17" s="11">
        <v>100</v>
      </c>
    </row>
    <row r="18" spans="1:22" ht="31.5">
      <c r="A18" s="6">
        <v>459</v>
      </c>
      <c r="B18" s="10" t="s">
        <v>105</v>
      </c>
      <c r="C18" s="14">
        <f t="shared" si="0"/>
        <v>78.28</v>
      </c>
      <c r="D18" s="15">
        <f t="shared" si="1"/>
        <v>86.2</v>
      </c>
      <c r="E18" s="11">
        <v>94</v>
      </c>
      <c r="F18" s="11">
        <v>60</v>
      </c>
      <c r="G18" s="11">
        <v>100</v>
      </c>
      <c r="H18" s="15">
        <f t="shared" si="2"/>
        <v>87</v>
      </c>
      <c r="I18" s="11">
        <v>100</v>
      </c>
      <c r="J18" s="11">
        <v>74</v>
      </c>
      <c r="K18" s="15">
        <f t="shared" si="3"/>
        <v>30</v>
      </c>
      <c r="L18" s="11">
        <v>0</v>
      </c>
      <c r="M18" s="11">
        <v>0</v>
      </c>
      <c r="N18" s="11">
        <v>100</v>
      </c>
      <c r="O18" s="15">
        <f t="shared" si="4"/>
        <v>94.800000000000011</v>
      </c>
      <c r="P18" s="11">
        <v>96</v>
      </c>
      <c r="Q18" s="11">
        <v>91</v>
      </c>
      <c r="R18" s="11">
        <v>100</v>
      </c>
      <c r="S18" s="15">
        <f t="shared" si="5"/>
        <v>93.4</v>
      </c>
      <c r="T18" s="11">
        <v>96</v>
      </c>
      <c r="U18" s="11">
        <v>83</v>
      </c>
      <c r="V18" s="11">
        <v>96</v>
      </c>
    </row>
    <row r="19" spans="1:22" ht="31.5">
      <c r="A19" s="6">
        <v>460</v>
      </c>
      <c r="B19" s="10" t="s">
        <v>106</v>
      </c>
      <c r="C19" s="14">
        <f t="shared" si="0"/>
        <v>87.38</v>
      </c>
      <c r="D19" s="15">
        <f t="shared" si="1"/>
        <v>86.8</v>
      </c>
      <c r="E19" s="11">
        <v>96</v>
      </c>
      <c r="F19" s="11">
        <v>60</v>
      </c>
      <c r="G19" s="11">
        <v>100</v>
      </c>
      <c r="H19" s="15">
        <f t="shared" si="2"/>
        <v>100</v>
      </c>
      <c r="I19" s="11">
        <v>100</v>
      </c>
      <c r="J19" s="11">
        <v>100</v>
      </c>
      <c r="K19" s="15">
        <f t="shared" si="3"/>
        <v>50.5</v>
      </c>
      <c r="L19" s="11">
        <v>40</v>
      </c>
      <c r="M19" s="11">
        <v>40</v>
      </c>
      <c r="N19" s="11">
        <v>75</v>
      </c>
      <c r="O19" s="15">
        <f t="shared" si="4"/>
        <v>100</v>
      </c>
      <c r="P19" s="11">
        <v>100</v>
      </c>
      <c r="Q19" s="11">
        <v>100</v>
      </c>
      <c r="R19" s="11">
        <v>100</v>
      </c>
      <c r="S19" s="15">
        <f t="shared" si="5"/>
        <v>99.6</v>
      </c>
      <c r="T19" s="11">
        <v>100</v>
      </c>
      <c r="U19" s="11">
        <v>98</v>
      </c>
      <c r="V19" s="11">
        <v>100</v>
      </c>
    </row>
    <row r="20" spans="1:22" ht="31.5">
      <c r="A20" s="6">
        <v>461</v>
      </c>
      <c r="B20" s="10" t="s">
        <v>107</v>
      </c>
      <c r="C20" s="14">
        <f t="shared" si="0"/>
        <v>81.02000000000001</v>
      </c>
      <c r="D20" s="15">
        <f t="shared" si="1"/>
        <v>84.1</v>
      </c>
      <c r="E20" s="11">
        <v>87</v>
      </c>
      <c r="F20" s="11">
        <v>60</v>
      </c>
      <c r="G20" s="11">
        <v>100</v>
      </c>
      <c r="H20" s="15">
        <f t="shared" si="2"/>
        <v>85</v>
      </c>
      <c r="I20" s="11">
        <v>80</v>
      </c>
      <c r="J20" s="11">
        <v>90</v>
      </c>
      <c r="K20" s="15">
        <f t="shared" si="3"/>
        <v>38</v>
      </c>
      <c r="L20" s="11">
        <v>0</v>
      </c>
      <c r="M20" s="11">
        <v>20</v>
      </c>
      <c r="N20" s="11">
        <v>100</v>
      </c>
      <c r="O20" s="15">
        <f t="shared" si="4"/>
        <v>100</v>
      </c>
      <c r="P20" s="11">
        <v>100</v>
      </c>
      <c r="Q20" s="11">
        <v>100</v>
      </c>
      <c r="R20" s="11">
        <v>100</v>
      </c>
      <c r="S20" s="15">
        <f t="shared" si="5"/>
        <v>98</v>
      </c>
      <c r="T20" s="11">
        <v>100</v>
      </c>
      <c r="U20" s="11">
        <v>90</v>
      </c>
      <c r="V20" s="11">
        <v>100</v>
      </c>
    </row>
    <row r="21" spans="1:22" ht="31.5">
      <c r="A21" s="6">
        <v>462</v>
      </c>
      <c r="B21" s="10" t="s">
        <v>108</v>
      </c>
      <c r="C21" s="14">
        <f t="shared" si="0"/>
        <v>86.52000000000001</v>
      </c>
      <c r="D21" s="15">
        <f t="shared" si="1"/>
        <v>86.6</v>
      </c>
      <c r="E21" s="11">
        <v>98</v>
      </c>
      <c r="F21" s="11">
        <v>60</v>
      </c>
      <c r="G21" s="11">
        <v>98</v>
      </c>
      <c r="H21" s="15">
        <f t="shared" si="2"/>
        <v>100</v>
      </c>
      <c r="I21" s="11">
        <v>100</v>
      </c>
      <c r="J21" s="11">
        <v>100</v>
      </c>
      <c r="K21" s="15">
        <f t="shared" si="3"/>
        <v>46</v>
      </c>
      <c r="L21" s="11">
        <v>0</v>
      </c>
      <c r="M21" s="11">
        <v>40</v>
      </c>
      <c r="N21" s="11">
        <v>100</v>
      </c>
      <c r="O21" s="15">
        <f t="shared" si="4"/>
        <v>100</v>
      </c>
      <c r="P21" s="11">
        <v>100</v>
      </c>
      <c r="Q21" s="11">
        <v>100</v>
      </c>
      <c r="R21" s="11">
        <v>100</v>
      </c>
      <c r="S21" s="15">
        <f t="shared" si="5"/>
        <v>100</v>
      </c>
      <c r="T21" s="11">
        <v>100</v>
      </c>
      <c r="U21" s="11">
        <v>100</v>
      </c>
      <c r="V21" s="11">
        <v>100</v>
      </c>
    </row>
    <row r="22" spans="1:22" ht="31.5">
      <c r="A22" s="6">
        <v>463</v>
      </c>
      <c r="B22" s="10" t="s">
        <v>109</v>
      </c>
      <c r="C22" s="14">
        <f t="shared" si="0"/>
        <v>81.16</v>
      </c>
      <c r="D22" s="15">
        <f t="shared" si="1"/>
        <v>79.599999999999994</v>
      </c>
      <c r="E22" s="11">
        <v>76</v>
      </c>
      <c r="F22" s="11">
        <v>60</v>
      </c>
      <c r="G22" s="11">
        <v>97</v>
      </c>
      <c r="H22" s="15">
        <f t="shared" si="2"/>
        <v>100</v>
      </c>
      <c r="I22" s="11">
        <v>100</v>
      </c>
      <c r="J22" s="11">
        <v>100</v>
      </c>
      <c r="K22" s="15">
        <f t="shared" si="3"/>
        <v>30</v>
      </c>
      <c r="L22" s="11">
        <v>0</v>
      </c>
      <c r="M22" s="11">
        <v>0</v>
      </c>
      <c r="N22" s="11">
        <v>100</v>
      </c>
      <c r="O22" s="15">
        <f t="shared" si="4"/>
        <v>99.2</v>
      </c>
      <c r="P22" s="11">
        <v>98</v>
      </c>
      <c r="Q22" s="11">
        <v>100</v>
      </c>
      <c r="R22" s="11">
        <v>100</v>
      </c>
      <c r="S22" s="15">
        <f t="shared" si="5"/>
        <v>97</v>
      </c>
      <c r="T22" s="11">
        <v>98</v>
      </c>
      <c r="U22" s="11">
        <v>93</v>
      </c>
      <c r="V22" s="11">
        <v>98</v>
      </c>
    </row>
    <row r="23" spans="1:22" ht="31.5">
      <c r="A23" s="6">
        <v>464</v>
      </c>
      <c r="B23" s="10" t="s">
        <v>110</v>
      </c>
      <c r="C23" s="14">
        <f t="shared" si="0"/>
        <v>88.08</v>
      </c>
      <c r="D23" s="15">
        <f t="shared" si="1"/>
        <v>86.8</v>
      </c>
      <c r="E23" s="11">
        <v>96</v>
      </c>
      <c r="F23" s="11">
        <v>60</v>
      </c>
      <c r="G23" s="11">
        <v>100</v>
      </c>
      <c r="H23" s="15">
        <f t="shared" si="2"/>
        <v>100</v>
      </c>
      <c r="I23" s="11">
        <v>100</v>
      </c>
      <c r="J23" s="11">
        <v>100</v>
      </c>
      <c r="K23" s="15">
        <f t="shared" si="3"/>
        <v>54</v>
      </c>
      <c r="L23" s="11">
        <v>0</v>
      </c>
      <c r="M23" s="11">
        <v>60</v>
      </c>
      <c r="N23" s="11">
        <v>100</v>
      </c>
      <c r="O23" s="15">
        <f t="shared" si="4"/>
        <v>99.6</v>
      </c>
      <c r="P23" s="11">
        <v>100</v>
      </c>
      <c r="Q23" s="11">
        <v>99</v>
      </c>
      <c r="R23" s="11">
        <v>100</v>
      </c>
      <c r="S23" s="15">
        <f t="shared" si="5"/>
        <v>100</v>
      </c>
      <c r="T23" s="11">
        <v>100</v>
      </c>
      <c r="U23" s="11">
        <v>100</v>
      </c>
      <c r="V23" s="11">
        <v>100</v>
      </c>
    </row>
    <row r="24" spans="1:22" ht="31.5">
      <c r="A24" s="6">
        <v>465</v>
      </c>
      <c r="B24" s="10" t="s">
        <v>111</v>
      </c>
      <c r="C24" s="14">
        <f t="shared" si="0"/>
        <v>78.78</v>
      </c>
      <c r="D24" s="15">
        <f t="shared" si="1"/>
        <v>85.9</v>
      </c>
      <c r="E24" s="11">
        <v>93</v>
      </c>
      <c r="F24" s="11">
        <v>60</v>
      </c>
      <c r="G24" s="11">
        <v>100</v>
      </c>
      <c r="H24" s="15">
        <f t="shared" si="2"/>
        <v>100</v>
      </c>
      <c r="I24" s="11">
        <v>100</v>
      </c>
      <c r="J24" s="11">
        <v>100</v>
      </c>
      <c r="K24" s="15">
        <f t="shared" si="3"/>
        <v>8</v>
      </c>
      <c r="L24" s="11">
        <v>0</v>
      </c>
      <c r="M24" s="11">
        <v>20</v>
      </c>
      <c r="N24" s="11">
        <v>0</v>
      </c>
      <c r="O24" s="15">
        <f t="shared" si="4"/>
        <v>100</v>
      </c>
      <c r="P24" s="11">
        <v>100</v>
      </c>
      <c r="Q24" s="11">
        <v>100</v>
      </c>
      <c r="R24" s="11">
        <v>100</v>
      </c>
      <c r="S24" s="15">
        <f t="shared" si="5"/>
        <v>100</v>
      </c>
      <c r="T24" s="11">
        <v>100</v>
      </c>
      <c r="U24" s="11">
        <v>100</v>
      </c>
      <c r="V24" s="11">
        <v>100</v>
      </c>
    </row>
    <row r="25" spans="1:22" ht="31.5">
      <c r="A25" s="6">
        <v>466</v>
      </c>
      <c r="B25" s="9" t="s">
        <v>18</v>
      </c>
      <c r="C25" s="14">
        <f t="shared" si="0"/>
        <v>95.38000000000001</v>
      </c>
      <c r="D25" s="15">
        <f t="shared" si="1"/>
        <v>99.1</v>
      </c>
      <c r="E25" s="11">
        <v>97</v>
      </c>
      <c r="F25" s="11">
        <v>100</v>
      </c>
      <c r="G25" s="11">
        <v>100</v>
      </c>
      <c r="H25" s="15">
        <f t="shared" si="2"/>
        <v>100</v>
      </c>
      <c r="I25" s="11">
        <v>100</v>
      </c>
      <c r="J25" s="11">
        <v>100</v>
      </c>
      <c r="K25" s="15">
        <f t="shared" si="3"/>
        <v>78</v>
      </c>
      <c r="L25" s="11">
        <v>80</v>
      </c>
      <c r="M25" s="11">
        <v>60</v>
      </c>
      <c r="N25" s="11">
        <v>100</v>
      </c>
      <c r="O25" s="15">
        <f t="shared" si="4"/>
        <v>100</v>
      </c>
      <c r="P25" s="11">
        <v>100</v>
      </c>
      <c r="Q25" s="11">
        <v>100</v>
      </c>
      <c r="R25" s="11">
        <v>100</v>
      </c>
      <c r="S25" s="15">
        <f t="shared" si="5"/>
        <v>99.8</v>
      </c>
      <c r="T25" s="11">
        <v>100</v>
      </c>
      <c r="U25" s="11">
        <v>99</v>
      </c>
      <c r="V25" s="11">
        <v>100</v>
      </c>
    </row>
    <row r="26" spans="1:22" ht="47.25">
      <c r="A26" s="6">
        <v>467</v>
      </c>
      <c r="B26" s="9" t="s">
        <v>19</v>
      </c>
      <c r="C26" s="14">
        <f t="shared" si="0"/>
        <v>88.859999999999985</v>
      </c>
      <c r="D26" s="15">
        <f t="shared" si="1"/>
        <v>99.7</v>
      </c>
      <c r="E26" s="11">
        <v>99</v>
      </c>
      <c r="F26" s="11">
        <v>100</v>
      </c>
      <c r="G26" s="11">
        <v>100</v>
      </c>
      <c r="H26" s="15">
        <f t="shared" si="2"/>
        <v>100</v>
      </c>
      <c r="I26" s="11">
        <v>100</v>
      </c>
      <c r="J26" s="11">
        <v>100</v>
      </c>
      <c r="K26" s="15">
        <f t="shared" si="3"/>
        <v>46</v>
      </c>
      <c r="L26" s="11">
        <v>0</v>
      </c>
      <c r="M26" s="11">
        <v>40</v>
      </c>
      <c r="N26" s="11">
        <v>100</v>
      </c>
      <c r="O26" s="15">
        <f t="shared" si="4"/>
        <v>99.2</v>
      </c>
      <c r="P26" s="11">
        <v>98</v>
      </c>
      <c r="Q26" s="11">
        <v>100</v>
      </c>
      <c r="R26" s="11">
        <v>100</v>
      </c>
      <c r="S26" s="15">
        <f t="shared" si="5"/>
        <v>99.4</v>
      </c>
      <c r="T26" s="11">
        <v>98</v>
      </c>
      <c r="U26" s="11">
        <v>100</v>
      </c>
      <c r="V26" s="11">
        <v>100</v>
      </c>
    </row>
    <row r="27" spans="1:22" ht="31.5">
      <c r="A27" s="6">
        <v>468</v>
      </c>
      <c r="B27" s="9" t="s">
        <v>20</v>
      </c>
      <c r="C27" s="14">
        <f t="shared" si="0"/>
        <v>87.14</v>
      </c>
      <c r="D27" s="15">
        <f t="shared" si="1"/>
        <v>99.7</v>
      </c>
      <c r="E27" s="11">
        <v>99</v>
      </c>
      <c r="F27" s="11">
        <v>100</v>
      </c>
      <c r="G27" s="11">
        <v>100</v>
      </c>
      <c r="H27" s="15">
        <f t="shared" si="2"/>
        <v>90</v>
      </c>
      <c r="I27" s="11">
        <v>80</v>
      </c>
      <c r="J27" s="11">
        <v>100</v>
      </c>
      <c r="K27" s="15">
        <f t="shared" si="3"/>
        <v>46</v>
      </c>
      <c r="L27" s="11">
        <v>0</v>
      </c>
      <c r="M27" s="11">
        <v>40</v>
      </c>
      <c r="N27" s="11">
        <v>100</v>
      </c>
      <c r="O27" s="15">
        <f t="shared" si="4"/>
        <v>100</v>
      </c>
      <c r="P27" s="11">
        <v>100</v>
      </c>
      <c r="Q27" s="11">
        <v>100</v>
      </c>
      <c r="R27" s="11">
        <v>100</v>
      </c>
      <c r="S27" s="15">
        <f t="shared" si="5"/>
        <v>100</v>
      </c>
      <c r="T27" s="11">
        <v>100</v>
      </c>
      <c r="U27" s="11">
        <v>100</v>
      </c>
      <c r="V27" s="11">
        <v>100</v>
      </c>
    </row>
    <row r="28" spans="1:22" ht="31.5">
      <c r="A28" s="6">
        <v>469</v>
      </c>
      <c r="B28" s="9" t="s">
        <v>21</v>
      </c>
      <c r="C28" s="14">
        <f t="shared" si="0"/>
        <v>92.84</v>
      </c>
      <c r="D28" s="15">
        <f t="shared" si="1"/>
        <v>98.2</v>
      </c>
      <c r="E28" s="11">
        <v>94</v>
      </c>
      <c r="F28" s="11">
        <v>100</v>
      </c>
      <c r="G28" s="11">
        <v>100</v>
      </c>
      <c r="H28" s="15">
        <f t="shared" si="2"/>
        <v>100</v>
      </c>
      <c r="I28" s="11">
        <v>100</v>
      </c>
      <c r="J28" s="11">
        <v>100</v>
      </c>
      <c r="K28" s="15">
        <f t="shared" si="3"/>
        <v>66</v>
      </c>
      <c r="L28" s="11">
        <v>40</v>
      </c>
      <c r="M28" s="11">
        <v>60</v>
      </c>
      <c r="N28" s="11">
        <v>100</v>
      </c>
      <c r="O28" s="15">
        <f t="shared" si="4"/>
        <v>100</v>
      </c>
      <c r="P28" s="11">
        <v>100</v>
      </c>
      <c r="Q28" s="11">
        <v>100</v>
      </c>
      <c r="R28" s="11">
        <v>100</v>
      </c>
      <c r="S28" s="15">
        <f t="shared" si="5"/>
        <v>100</v>
      </c>
      <c r="T28" s="11">
        <v>100</v>
      </c>
      <c r="U28" s="11">
        <v>100</v>
      </c>
      <c r="V28" s="11">
        <v>100</v>
      </c>
    </row>
    <row r="29" spans="1:22" ht="47.25">
      <c r="A29" s="6">
        <v>470</v>
      </c>
      <c r="B29" s="9" t="s">
        <v>112</v>
      </c>
      <c r="C29" s="14">
        <f t="shared" si="0"/>
        <v>90.84</v>
      </c>
      <c r="D29" s="15">
        <f t="shared" si="1"/>
        <v>97.9</v>
      </c>
      <c r="E29" s="11">
        <v>93</v>
      </c>
      <c r="F29" s="11">
        <v>100</v>
      </c>
      <c r="G29" s="11">
        <v>100</v>
      </c>
      <c r="H29" s="15">
        <f t="shared" si="2"/>
        <v>89</v>
      </c>
      <c r="I29" s="11">
        <v>80</v>
      </c>
      <c r="J29" s="11">
        <v>98</v>
      </c>
      <c r="K29" s="15">
        <f t="shared" si="3"/>
        <v>72</v>
      </c>
      <c r="L29" s="11">
        <v>60</v>
      </c>
      <c r="M29" s="11">
        <v>60</v>
      </c>
      <c r="N29" s="11">
        <v>100</v>
      </c>
      <c r="O29" s="15">
        <f t="shared" si="4"/>
        <v>97.200000000000017</v>
      </c>
      <c r="P29" s="11">
        <v>96</v>
      </c>
      <c r="Q29" s="11">
        <v>97</v>
      </c>
      <c r="R29" s="11">
        <v>100</v>
      </c>
      <c r="S29" s="15">
        <f t="shared" si="5"/>
        <v>98.1</v>
      </c>
      <c r="T29" s="11">
        <v>97</v>
      </c>
      <c r="U29" s="11">
        <v>95</v>
      </c>
      <c r="V29" s="11">
        <v>100</v>
      </c>
    </row>
    <row r="30" spans="1:22" ht="31.5">
      <c r="A30" s="6">
        <v>471</v>
      </c>
      <c r="B30" s="9" t="s">
        <v>22</v>
      </c>
      <c r="C30" s="14">
        <f t="shared" si="0"/>
        <v>86.96</v>
      </c>
      <c r="D30" s="15">
        <f t="shared" si="1"/>
        <v>99.1</v>
      </c>
      <c r="E30" s="11">
        <v>97</v>
      </c>
      <c r="F30" s="11">
        <v>100</v>
      </c>
      <c r="G30" s="11">
        <v>100</v>
      </c>
      <c r="H30" s="15">
        <f t="shared" si="2"/>
        <v>98</v>
      </c>
      <c r="I30" s="11">
        <v>100</v>
      </c>
      <c r="J30" s="11">
        <v>96</v>
      </c>
      <c r="K30" s="15">
        <f t="shared" si="3"/>
        <v>44</v>
      </c>
      <c r="L30" s="11">
        <v>20</v>
      </c>
      <c r="M30" s="11">
        <v>20</v>
      </c>
      <c r="N30" s="11">
        <v>100</v>
      </c>
      <c r="O30" s="15">
        <f t="shared" si="4"/>
        <v>96.800000000000011</v>
      </c>
      <c r="P30" s="11">
        <v>95</v>
      </c>
      <c r="Q30" s="11">
        <v>97</v>
      </c>
      <c r="R30" s="11">
        <v>100</v>
      </c>
      <c r="S30" s="15">
        <f t="shared" si="5"/>
        <v>96.9</v>
      </c>
      <c r="T30" s="11">
        <v>97</v>
      </c>
      <c r="U30" s="11">
        <v>99</v>
      </c>
      <c r="V30" s="11">
        <v>96</v>
      </c>
    </row>
    <row r="31" spans="1:22" ht="47.25">
      <c r="A31" s="6">
        <v>472</v>
      </c>
      <c r="B31" s="9" t="s">
        <v>113</v>
      </c>
      <c r="C31" s="14">
        <f t="shared" si="0"/>
        <v>85.179999999999993</v>
      </c>
      <c r="D31" s="15">
        <f t="shared" si="1"/>
        <v>97.9</v>
      </c>
      <c r="E31" s="11">
        <v>93</v>
      </c>
      <c r="F31" s="11">
        <v>100</v>
      </c>
      <c r="G31" s="11">
        <v>100</v>
      </c>
      <c r="H31" s="15">
        <f t="shared" si="2"/>
        <v>90</v>
      </c>
      <c r="I31" s="11">
        <v>80</v>
      </c>
      <c r="J31" s="11">
        <v>100</v>
      </c>
      <c r="K31" s="15">
        <f t="shared" si="3"/>
        <v>38</v>
      </c>
      <c r="L31" s="11">
        <v>0</v>
      </c>
      <c r="M31" s="11">
        <v>20</v>
      </c>
      <c r="N31" s="11">
        <v>100</v>
      </c>
      <c r="O31" s="15">
        <f t="shared" si="4"/>
        <v>100</v>
      </c>
      <c r="P31" s="11">
        <v>100</v>
      </c>
      <c r="Q31" s="11">
        <v>100</v>
      </c>
      <c r="R31" s="11">
        <v>100</v>
      </c>
      <c r="S31" s="15">
        <f t="shared" si="5"/>
        <v>100</v>
      </c>
      <c r="T31" s="11">
        <v>100</v>
      </c>
      <c r="U31" s="11">
        <v>100</v>
      </c>
      <c r="V31" s="11">
        <v>100</v>
      </c>
    </row>
    <row r="32" spans="1:22" ht="31.5">
      <c r="A32" s="6">
        <v>473</v>
      </c>
      <c r="B32" s="9" t="s">
        <v>23</v>
      </c>
      <c r="C32" s="14">
        <f t="shared" si="0"/>
        <v>78.240000000000009</v>
      </c>
      <c r="D32" s="15">
        <f t="shared" si="1"/>
        <v>87.1</v>
      </c>
      <c r="E32" s="11">
        <v>83</v>
      </c>
      <c r="F32" s="11">
        <v>90</v>
      </c>
      <c r="G32" s="11">
        <v>88</v>
      </c>
      <c r="H32" s="15">
        <f t="shared" si="2"/>
        <v>77.5</v>
      </c>
      <c r="I32" s="11">
        <v>60</v>
      </c>
      <c r="J32" s="11">
        <v>95</v>
      </c>
      <c r="K32" s="15">
        <f t="shared" si="3"/>
        <v>30</v>
      </c>
      <c r="L32" s="11">
        <v>0</v>
      </c>
      <c r="M32" s="11">
        <v>0</v>
      </c>
      <c r="N32" s="11">
        <v>100</v>
      </c>
      <c r="O32" s="15">
        <f t="shared" si="4"/>
        <v>100</v>
      </c>
      <c r="P32" s="11">
        <v>100</v>
      </c>
      <c r="Q32" s="11">
        <v>100</v>
      </c>
      <c r="R32" s="11">
        <v>100</v>
      </c>
      <c r="S32" s="15">
        <f t="shared" si="5"/>
        <v>96.6</v>
      </c>
      <c r="T32" s="11">
        <v>100</v>
      </c>
      <c r="U32" s="11">
        <v>83</v>
      </c>
      <c r="V32" s="11">
        <v>100</v>
      </c>
    </row>
    <row r="33" spans="1:22" ht="31.5">
      <c r="A33" s="6">
        <v>474</v>
      </c>
      <c r="B33" s="10" t="s">
        <v>50</v>
      </c>
      <c r="C33" s="14">
        <f t="shared" si="0"/>
        <v>91.58</v>
      </c>
      <c r="D33" s="15">
        <f t="shared" si="1"/>
        <v>96.2</v>
      </c>
      <c r="E33" s="11">
        <v>100</v>
      </c>
      <c r="F33" s="11">
        <v>90</v>
      </c>
      <c r="G33" s="11">
        <v>98</v>
      </c>
      <c r="H33" s="15">
        <f t="shared" si="2"/>
        <v>96</v>
      </c>
      <c r="I33" s="11">
        <v>100</v>
      </c>
      <c r="J33" s="11">
        <v>92</v>
      </c>
      <c r="K33" s="15">
        <f t="shared" si="3"/>
        <v>74</v>
      </c>
      <c r="L33" s="11">
        <v>40</v>
      </c>
      <c r="M33" s="11">
        <v>80</v>
      </c>
      <c r="N33" s="11">
        <v>100</v>
      </c>
      <c r="O33" s="15">
        <f t="shared" si="4"/>
        <v>97.000000000000014</v>
      </c>
      <c r="P33" s="11">
        <v>96</v>
      </c>
      <c r="Q33" s="11">
        <v>97</v>
      </c>
      <c r="R33" s="11">
        <v>99</v>
      </c>
      <c r="S33" s="15">
        <f t="shared" si="5"/>
        <v>94.7</v>
      </c>
      <c r="T33" s="11">
        <v>91</v>
      </c>
      <c r="U33" s="11">
        <v>97</v>
      </c>
      <c r="V33" s="11">
        <v>96</v>
      </c>
    </row>
    <row r="34" spans="1:22" ht="31.5">
      <c r="A34" s="6">
        <v>475</v>
      </c>
      <c r="B34" s="10" t="s">
        <v>51</v>
      </c>
      <c r="C34" s="14">
        <f t="shared" si="0"/>
        <v>95.92</v>
      </c>
      <c r="D34" s="15">
        <f t="shared" si="1"/>
        <v>100</v>
      </c>
      <c r="E34" s="11">
        <v>100</v>
      </c>
      <c r="F34" s="11">
        <v>100</v>
      </c>
      <c r="G34" s="11">
        <v>100</v>
      </c>
      <c r="H34" s="15">
        <f t="shared" si="2"/>
        <v>100</v>
      </c>
      <c r="I34" s="11">
        <v>100</v>
      </c>
      <c r="J34" s="11">
        <v>100</v>
      </c>
      <c r="K34" s="15">
        <f t="shared" si="3"/>
        <v>80</v>
      </c>
      <c r="L34" s="11">
        <v>60</v>
      </c>
      <c r="M34" s="11">
        <v>80</v>
      </c>
      <c r="N34" s="11">
        <v>100</v>
      </c>
      <c r="O34" s="15">
        <f t="shared" si="4"/>
        <v>100</v>
      </c>
      <c r="P34" s="11">
        <v>100</v>
      </c>
      <c r="Q34" s="11">
        <v>100</v>
      </c>
      <c r="R34" s="11">
        <v>100</v>
      </c>
      <c r="S34" s="15">
        <f t="shared" si="5"/>
        <v>99.6</v>
      </c>
      <c r="T34" s="11">
        <v>100</v>
      </c>
      <c r="U34" s="11">
        <v>98</v>
      </c>
      <c r="V34" s="11">
        <v>100</v>
      </c>
    </row>
    <row r="35" spans="1:22" ht="31.5">
      <c r="A35" s="6">
        <v>476</v>
      </c>
      <c r="B35" s="10" t="s">
        <v>52</v>
      </c>
      <c r="C35" s="14">
        <f t="shared" si="0"/>
        <v>92.22</v>
      </c>
      <c r="D35" s="15">
        <f t="shared" si="1"/>
        <v>97.800000000000011</v>
      </c>
      <c r="E35" s="11">
        <v>98</v>
      </c>
      <c r="F35" s="11">
        <v>100</v>
      </c>
      <c r="G35" s="11">
        <v>96</v>
      </c>
      <c r="H35" s="15">
        <f t="shared" si="2"/>
        <v>94.5</v>
      </c>
      <c r="I35" s="11">
        <v>100</v>
      </c>
      <c r="J35" s="11">
        <v>89</v>
      </c>
      <c r="K35" s="15">
        <f t="shared" si="3"/>
        <v>74</v>
      </c>
      <c r="L35" s="11">
        <v>40</v>
      </c>
      <c r="M35" s="11">
        <v>80</v>
      </c>
      <c r="N35" s="11">
        <v>100</v>
      </c>
      <c r="O35" s="15">
        <f t="shared" si="4"/>
        <v>98.800000000000011</v>
      </c>
      <c r="P35" s="11">
        <v>99</v>
      </c>
      <c r="Q35" s="11">
        <v>98</v>
      </c>
      <c r="R35" s="11">
        <v>100</v>
      </c>
      <c r="S35" s="15">
        <f t="shared" si="5"/>
        <v>96</v>
      </c>
      <c r="T35" s="11">
        <v>95</v>
      </c>
      <c r="U35" s="11">
        <v>95</v>
      </c>
      <c r="V35" s="11">
        <v>97</v>
      </c>
    </row>
    <row r="36" spans="1:22" ht="31.5">
      <c r="A36" s="6">
        <v>477</v>
      </c>
      <c r="B36" s="10" t="s">
        <v>53</v>
      </c>
      <c r="C36" s="14">
        <f t="shared" si="0"/>
        <v>88.439999999999984</v>
      </c>
      <c r="D36" s="15">
        <f t="shared" si="1"/>
        <v>99.6</v>
      </c>
      <c r="E36" s="11">
        <v>100</v>
      </c>
      <c r="F36" s="11">
        <v>100</v>
      </c>
      <c r="G36" s="11">
        <v>99</v>
      </c>
      <c r="H36" s="15">
        <f t="shared" si="2"/>
        <v>92.5</v>
      </c>
      <c r="I36" s="11">
        <v>100</v>
      </c>
      <c r="J36" s="11">
        <v>85</v>
      </c>
      <c r="K36" s="15">
        <f t="shared" si="3"/>
        <v>54</v>
      </c>
      <c r="L36" s="11">
        <v>0</v>
      </c>
      <c r="M36" s="11">
        <v>60</v>
      </c>
      <c r="N36" s="11">
        <v>100</v>
      </c>
      <c r="O36" s="15">
        <f t="shared" si="4"/>
        <v>99.199999999999989</v>
      </c>
      <c r="P36" s="11">
        <v>99</v>
      </c>
      <c r="Q36" s="11">
        <v>100</v>
      </c>
      <c r="R36" s="11">
        <v>98</v>
      </c>
      <c r="S36" s="15">
        <f t="shared" si="5"/>
        <v>96.9</v>
      </c>
      <c r="T36" s="11">
        <v>99</v>
      </c>
      <c r="U36" s="11">
        <v>96</v>
      </c>
      <c r="V36" s="11">
        <v>96</v>
      </c>
    </row>
    <row r="37" spans="1:22" ht="31.5">
      <c r="A37" s="6">
        <v>478</v>
      </c>
      <c r="B37" s="10" t="s">
        <v>54</v>
      </c>
      <c r="C37" s="14">
        <f t="shared" si="0"/>
        <v>91.64</v>
      </c>
      <c r="D37" s="15">
        <f t="shared" si="1"/>
        <v>99.2</v>
      </c>
      <c r="E37" s="11">
        <v>100</v>
      </c>
      <c r="F37" s="11">
        <v>100</v>
      </c>
      <c r="G37" s="11">
        <v>98</v>
      </c>
      <c r="H37" s="15">
        <f t="shared" si="2"/>
        <v>95</v>
      </c>
      <c r="I37" s="11">
        <v>100</v>
      </c>
      <c r="J37" s="11">
        <v>90</v>
      </c>
      <c r="K37" s="15">
        <f t="shared" si="3"/>
        <v>66</v>
      </c>
      <c r="L37" s="11">
        <v>40</v>
      </c>
      <c r="M37" s="11">
        <v>60</v>
      </c>
      <c r="N37" s="11">
        <v>100</v>
      </c>
      <c r="O37" s="15">
        <f t="shared" si="4"/>
        <v>100</v>
      </c>
      <c r="P37" s="11">
        <v>100</v>
      </c>
      <c r="Q37" s="11">
        <v>100</v>
      </c>
      <c r="R37" s="11">
        <v>100</v>
      </c>
      <c r="S37" s="15">
        <f t="shared" si="5"/>
        <v>98</v>
      </c>
      <c r="T37" s="11">
        <v>97</v>
      </c>
      <c r="U37" s="11">
        <v>97</v>
      </c>
      <c r="V37" s="11">
        <v>99</v>
      </c>
    </row>
    <row r="38" spans="1:22" ht="31.5">
      <c r="A38" s="6">
        <v>479</v>
      </c>
      <c r="B38" s="10" t="s">
        <v>55</v>
      </c>
      <c r="C38" s="14">
        <f t="shared" si="0"/>
        <v>90.62</v>
      </c>
      <c r="D38" s="15">
        <f t="shared" si="1"/>
        <v>99.2</v>
      </c>
      <c r="E38" s="11">
        <v>100</v>
      </c>
      <c r="F38" s="11">
        <v>100</v>
      </c>
      <c r="G38" s="11">
        <v>98</v>
      </c>
      <c r="H38" s="15">
        <f t="shared" si="2"/>
        <v>96</v>
      </c>
      <c r="I38" s="11">
        <v>100</v>
      </c>
      <c r="J38" s="11">
        <v>92</v>
      </c>
      <c r="K38" s="15">
        <f t="shared" si="3"/>
        <v>60</v>
      </c>
      <c r="L38" s="11">
        <v>20</v>
      </c>
      <c r="M38" s="11">
        <v>60</v>
      </c>
      <c r="N38" s="11">
        <v>100</v>
      </c>
      <c r="O38" s="15">
        <f t="shared" si="4"/>
        <v>100</v>
      </c>
      <c r="P38" s="11">
        <v>100</v>
      </c>
      <c r="Q38" s="11">
        <v>100</v>
      </c>
      <c r="R38" s="11">
        <v>100</v>
      </c>
      <c r="S38" s="15">
        <f t="shared" si="5"/>
        <v>97.9</v>
      </c>
      <c r="T38" s="11">
        <v>99</v>
      </c>
      <c r="U38" s="11">
        <v>96</v>
      </c>
      <c r="V38" s="11">
        <v>98</v>
      </c>
    </row>
    <row r="39" spans="1:22" ht="31.5">
      <c r="A39" s="6">
        <v>480</v>
      </c>
      <c r="B39" s="10" t="s">
        <v>56</v>
      </c>
      <c r="C39" s="14">
        <f t="shared" si="0"/>
        <v>92.84</v>
      </c>
      <c r="D39" s="15">
        <f t="shared" si="1"/>
        <v>99</v>
      </c>
      <c r="E39" s="11">
        <v>98</v>
      </c>
      <c r="F39" s="11">
        <v>100</v>
      </c>
      <c r="G39" s="11">
        <v>99</v>
      </c>
      <c r="H39" s="15">
        <f t="shared" si="2"/>
        <v>98.5</v>
      </c>
      <c r="I39" s="11">
        <v>100</v>
      </c>
      <c r="J39" s="11">
        <v>97</v>
      </c>
      <c r="K39" s="15">
        <f t="shared" si="3"/>
        <v>68</v>
      </c>
      <c r="L39" s="11">
        <v>40</v>
      </c>
      <c r="M39" s="11">
        <v>80</v>
      </c>
      <c r="N39" s="11">
        <v>80</v>
      </c>
      <c r="O39" s="15">
        <f t="shared" si="4"/>
        <v>99.2</v>
      </c>
      <c r="P39" s="11">
        <v>99</v>
      </c>
      <c r="Q39" s="11">
        <v>99</v>
      </c>
      <c r="R39" s="11">
        <v>100</v>
      </c>
      <c r="S39" s="15">
        <f t="shared" si="5"/>
        <v>99.5</v>
      </c>
      <c r="T39" s="11">
        <v>99</v>
      </c>
      <c r="U39" s="11">
        <v>99</v>
      </c>
      <c r="V39" s="11">
        <v>100</v>
      </c>
    </row>
    <row r="40" spans="1:22" ht="31.5">
      <c r="A40" s="6">
        <v>481</v>
      </c>
      <c r="B40" s="10" t="s">
        <v>57</v>
      </c>
      <c r="C40" s="14">
        <f t="shared" si="0"/>
        <v>92.11999999999999</v>
      </c>
      <c r="D40" s="15">
        <f t="shared" si="1"/>
        <v>94.9</v>
      </c>
      <c r="E40" s="11">
        <v>87</v>
      </c>
      <c r="F40" s="11">
        <v>100</v>
      </c>
      <c r="G40" s="11">
        <v>97</v>
      </c>
      <c r="H40" s="15">
        <f t="shared" si="2"/>
        <v>98</v>
      </c>
      <c r="I40" s="11">
        <v>100</v>
      </c>
      <c r="J40" s="11">
        <v>96</v>
      </c>
      <c r="K40" s="15">
        <f t="shared" si="3"/>
        <v>74</v>
      </c>
      <c r="L40" s="11">
        <v>40</v>
      </c>
      <c r="M40" s="11">
        <v>80</v>
      </c>
      <c r="N40" s="11">
        <v>100</v>
      </c>
      <c r="O40" s="15">
        <f t="shared" si="4"/>
        <v>97.000000000000014</v>
      </c>
      <c r="P40" s="11">
        <v>97</v>
      </c>
      <c r="Q40" s="11">
        <v>97</v>
      </c>
      <c r="R40" s="11">
        <v>97</v>
      </c>
      <c r="S40" s="15">
        <f t="shared" si="5"/>
        <v>96.7</v>
      </c>
      <c r="T40" s="11">
        <v>94</v>
      </c>
      <c r="U40" s="11">
        <v>95</v>
      </c>
      <c r="V40" s="11">
        <v>99</v>
      </c>
    </row>
    <row r="41" spans="1:22" ht="31.5">
      <c r="A41" s="6">
        <v>482</v>
      </c>
      <c r="B41" s="10" t="s">
        <v>58</v>
      </c>
      <c r="C41" s="14">
        <f t="shared" si="0"/>
        <v>92.179999999999993</v>
      </c>
      <c r="D41" s="15">
        <f t="shared" si="1"/>
        <v>98.800000000000011</v>
      </c>
      <c r="E41" s="11">
        <v>100</v>
      </c>
      <c r="F41" s="11">
        <v>100</v>
      </c>
      <c r="G41" s="11">
        <v>97</v>
      </c>
      <c r="H41" s="15">
        <f t="shared" si="2"/>
        <v>96.5</v>
      </c>
      <c r="I41" s="11">
        <v>100</v>
      </c>
      <c r="J41" s="11">
        <v>93</v>
      </c>
      <c r="K41" s="15">
        <f t="shared" si="3"/>
        <v>68</v>
      </c>
      <c r="L41" s="11">
        <v>20</v>
      </c>
      <c r="M41" s="11">
        <v>80</v>
      </c>
      <c r="N41" s="11">
        <v>100</v>
      </c>
      <c r="O41" s="15">
        <f t="shared" si="4"/>
        <v>100</v>
      </c>
      <c r="P41" s="11">
        <v>100</v>
      </c>
      <c r="Q41" s="11">
        <v>100</v>
      </c>
      <c r="R41" s="11">
        <v>100</v>
      </c>
      <c r="S41" s="15">
        <f t="shared" si="5"/>
        <v>97.6</v>
      </c>
      <c r="T41" s="11">
        <v>97</v>
      </c>
      <c r="U41" s="11">
        <v>100</v>
      </c>
      <c r="V41" s="11">
        <v>97</v>
      </c>
    </row>
    <row r="42" spans="1:22" ht="31.5">
      <c r="A42" s="6">
        <v>483</v>
      </c>
      <c r="B42" s="10" t="s">
        <v>59</v>
      </c>
      <c r="C42" s="14">
        <f t="shared" si="0"/>
        <v>92.460000000000008</v>
      </c>
      <c r="D42" s="15">
        <f t="shared" si="1"/>
        <v>98</v>
      </c>
      <c r="E42" s="11">
        <v>96</v>
      </c>
      <c r="F42" s="11">
        <v>100</v>
      </c>
      <c r="G42" s="11">
        <v>98</v>
      </c>
      <c r="H42" s="15">
        <f t="shared" si="2"/>
        <v>97.5</v>
      </c>
      <c r="I42" s="11">
        <v>100</v>
      </c>
      <c r="J42" s="11">
        <v>95</v>
      </c>
      <c r="K42" s="15">
        <f t="shared" si="3"/>
        <v>70.7</v>
      </c>
      <c r="L42" s="11">
        <v>40</v>
      </c>
      <c r="M42" s="11">
        <v>80</v>
      </c>
      <c r="N42" s="11">
        <v>89</v>
      </c>
      <c r="O42" s="15">
        <f t="shared" si="4"/>
        <v>98.600000000000009</v>
      </c>
      <c r="P42" s="11">
        <v>99</v>
      </c>
      <c r="Q42" s="11">
        <v>98</v>
      </c>
      <c r="R42" s="11">
        <v>99</v>
      </c>
      <c r="S42" s="15">
        <f t="shared" si="5"/>
        <v>97.5</v>
      </c>
      <c r="T42" s="11">
        <v>97</v>
      </c>
      <c r="U42" s="11">
        <v>97</v>
      </c>
      <c r="V42" s="11">
        <v>98</v>
      </c>
    </row>
    <row r="43" spans="1:22" ht="31.5">
      <c r="A43" s="6">
        <v>484</v>
      </c>
      <c r="B43" s="10" t="s">
        <v>60</v>
      </c>
      <c r="C43" s="14">
        <f t="shared" si="0"/>
        <v>91.499999999999986</v>
      </c>
      <c r="D43" s="15">
        <f t="shared" si="1"/>
        <v>99.2</v>
      </c>
      <c r="E43" s="11">
        <v>100</v>
      </c>
      <c r="F43" s="11">
        <v>100</v>
      </c>
      <c r="G43" s="11">
        <v>98</v>
      </c>
      <c r="H43" s="15">
        <f t="shared" si="2"/>
        <v>98</v>
      </c>
      <c r="I43" s="11">
        <v>100</v>
      </c>
      <c r="J43" s="11">
        <v>96</v>
      </c>
      <c r="K43" s="15">
        <f t="shared" si="3"/>
        <v>62</v>
      </c>
      <c r="L43" s="11">
        <v>0</v>
      </c>
      <c r="M43" s="11">
        <v>80</v>
      </c>
      <c r="N43" s="11">
        <v>100</v>
      </c>
      <c r="O43" s="15">
        <f t="shared" si="4"/>
        <v>99.6</v>
      </c>
      <c r="P43" s="11">
        <v>100</v>
      </c>
      <c r="Q43" s="11">
        <v>99</v>
      </c>
      <c r="R43" s="11">
        <v>100</v>
      </c>
      <c r="S43" s="15">
        <f t="shared" si="5"/>
        <v>98.7</v>
      </c>
      <c r="T43" s="11">
        <v>99</v>
      </c>
      <c r="U43" s="11">
        <v>100</v>
      </c>
      <c r="V43" s="11">
        <v>98</v>
      </c>
    </row>
    <row r="44" spans="1:22" ht="31.5">
      <c r="A44" s="6">
        <v>485</v>
      </c>
      <c r="B44" s="10" t="s">
        <v>61</v>
      </c>
      <c r="C44" s="14">
        <f t="shared" si="0"/>
        <v>93.74</v>
      </c>
      <c r="D44" s="15">
        <f t="shared" si="1"/>
        <v>98.6</v>
      </c>
      <c r="E44" s="11">
        <v>98</v>
      </c>
      <c r="F44" s="11">
        <v>100</v>
      </c>
      <c r="G44" s="11">
        <v>98</v>
      </c>
      <c r="H44" s="15">
        <f t="shared" si="2"/>
        <v>99</v>
      </c>
      <c r="I44" s="11">
        <v>100</v>
      </c>
      <c r="J44" s="11">
        <v>98</v>
      </c>
      <c r="K44" s="15">
        <f t="shared" si="3"/>
        <v>74</v>
      </c>
      <c r="L44" s="11">
        <v>40</v>
      </c>
      <c r="M44" s="11">
        <v>80</v>
      </c>
      <c r="N44" s="11">
        <v>100</v>
      </c>
      <c r="O44" s="15">
        <f t="shared" si="4"/>
        <v>98.4</v>
      </c>
      <c r="P44" s="11">
        <v>98</v>
      </c>
      <c r="Q44" s="11">
        <v>98</v>
      </c>
      <c r="R44" s="11">
        <v>100</v>
      </c>
      <c r="S44" s="15">
        <f t="shared" si="5"/>
        <v>98.7</v>
      </c>
      <c r="T44" s="11">
        <v>98</v>
      </c>
      <c r="U44" s="11">
        <v>99</v>
      </c>
      <c r="V44" s="11">
        <v>99</v>
      </c>
    </row>
    <row r="45" spans="1:22" ht="31.5">
      <c r="A45" s="6">
        <v>486</v>
      </c>
      <c r="B45" s="10" t="s">
        <v>62</v>
      </c>
      <c r="C45" s="14">
        <f t="shared" si="0"/>
        <v>93.140000000000015</v>
      </c>
      <c r="D45" s="15">
        <f t="shared" si="1"/>
        <v>99.6</v>
      </c>
      <c r="E45" s="11">
        <v>100</v>
      </c>
      <c r="F45" s="11">
        <v>100</v>
      </c>
      <c r="G45" s="11">
        <v>99</v>
      </c>
      <c r="H45" s="15">
        <f t="shared" si="2"/>
        <v>99</v>
      </c>
      <c r="I45" s="11">
        <v>100</v>
      </c>
      <c r="J45" s="11">
        <v>98</v>
      </c>
      <c r="K45" s="15">
        <f t="shared" si="3"/>
        <v>68</v>
      </c>
      <c r="L45" s="11">
        <v>20</v>
      </c>
      <c r="M45" s="11">
        <v>80</v>
      </c>
      <c r="N45" s="11">
        <v>100</v>
      </c>
      <c r="O45" s="15">
        <f t="shared" si="4"/>
        <v>99.6</v>
      </c>
      <c r="P45" s="11">
        <v>99</v>
      </c>
      <c r="Q45" s="11">
        <v>100</v>
      </c>
      <c r="R45" s="11">
        <v>100</v>
      </c>
      <c r="S45" s="15">
        <f t="shared" si="5"/>
        <v>99.5</v>
      </c>
      <c r="T45" s="11">
        <v>99</v>
      </c>
      <c r="U45" s="11">
        <v>99</v>
      </c>
      <c r="V45" s="11">
        <v>100</v>
      </c>
    </row>
    <row r="46" spans="1:22" ht="31.5">
      <c r="A46" s="6">
        <v>487</v>
      </c>
      <c r="B46" s="10" t="s">
        <v>63</v>
      </c>
      <c r="C46" s="14">
        <f t="shared" si="0"/>
        <v>89.440000000000012</v>
      </c>
      <c r="D46" s="15">
        <f t="shared" si="1"/>
        <v>97.6</v>
      </c>
      <c r="E46" s="11">
        <v>96</v>
      </c>
      <c r="F46" s="11">
        <v>100</v>
      </c>
      <c r="G46" s="11">
        <v>97</v>
      </c>
      <c r="H46" s="15">
        <f t="shared" si="2"/>
        <v>98</v>
      </c>
      <c r="I46" s="11">
        <v>100</v>
      </c>
      <c r="J46" s="11">
        <v>96</v>
      </c>
      <c r="K46" s="15">
        <f t="shared" si="3"/>
        <v>54</v>
      </c>
      <c r="L46" s="11">
        <v>0</v>
      </c>
      <c r="M46" s="11">
        <v>60</v>
      </c>
      <c r="N46" s="11">
        <v>100</v>
      </c>
      <c r="O46" s="15">
        <f t="shared" si="4"/>
        <v>99.2</v>
      </c>
      <c r="P46" s="11">
        <v>100</v>
      </c>
      <c r="Q46" s="11">
        <v>98</v>
      </c>
      <c r="R46" s="11">
        <v>100</v>
      </c>
      <c r="S46" s="15">
        <f t="shared" si="5"/>
        <v>98.4</v>
      </c>
      <c r="T46" s="11">
        <v>98</v>
      </c>
      <c r="U46" s="11">
        <v>100</v>
      </c>
      <c r="V46" s="11">
        <v>98</v>
      </c>
    </row>
    <row r="47" spans="1:22" ht="31.5">
      <c r="A47" s="6">
        <v>488</v>
      </c>
      <c r="B47" s="10" t="s">
        <v>24</v>
      </c>
      <c r="C47" s="14">
        <f t="shared" si="0"/>
        <v>94.580000000000013</v>
      </c>
      <c r="D47" s="15">
        <f t="shared" si="1"/>
        <v>100</v>
      </c>
      <c r="E47" s="11">
        <v>100</v>
      </c>
      <c r="F47" s="11">
        <v>100</v>
      </c>
      <c r="G47" s="11">
        <v>100</v>
      </c>
      <c r="H47" s="15">
        <f t="shared" si="2"/>
        <v>99.5</v>
      </c>
      <c r="I47" s="11">
        <v>100</v>
      </c>
      <c r="J47" s="11">
        <v>99</v>
      </c>
      <c r="K47" s="15">
        <f t="shared" si="3"/>
        <v>74</v>
      </c>
      <c r="L47" s="11">
        <v>40</v>
      </c>
      <c r="M47" s="11">
        <v>80</v>
      </c>
      <c r="N47" s="11">
        <v>100</v>
      </c>
      <c r="O47" s="15">
        <f t="shared" si="4"/>
        <v>99.6</v>
      </c>
      <c r="P47" s="11">
        <v>100</v>
      </c>
      <c r="Q47" s="11">
        <v>99</v>
      </c>
      <c r="R47" s="11">
        <v>100</v>
      </c>
      <c r="S47" s="15">
        <f t="shared" si="5"/>
        <v>99.8</v>
      </c>
      <c r="T47" s="11">
        <v>100</v>
      </c>
      <c r="U47" s="11">
        <v>99</v>
      </c>
      <c r="V47" s="11">
        <v>100</v>
      </c>
    </row>
    <row r="48" spans="1:22" ht="31.5">
      <c r="A48" s="6">
        <v>489</v>
      </c>
      <c r="B48" s="10" t="s">
        <v>64</v>
      </c>
      <c r="C48" s="14">
        <f t="shared" si="0"/>
        <v>88.7</v>
      </c>
      <c r="D48" s="15">
        <f t="shared" si="1"/>
        <v>100</v>
      </c>
      <c r="E48" s="11">
        <v>100</v>
      </c>
      <c r="F48" s="11">
        <v>100</v>
      </c>
      <c r="G48" s="11">
        <v>100</v>
      </c>
      <c r="H48" s="15">
        <f t="shared" si="2"/>
        <v>74.5</v>
      </c>
      <c r="I48" s="11">
        <v>60</v>
      </c>
      <c r="J48" s="11">
        <v>89</v>
      </c>
      <c r="K48" s="15">
        <f t="shared" si="3"/>
        <v>74</v>
      </c>
      <c r="L48" s="11">
        <v>40</v>
      </c>
      <c r="M48" s="11">
        <v>80</v>
      </c>
      <c r="N48" s="11">
        <v>100</v>
      </c>
      <c r="O48" s="15">
        <f t="shared" si="4"/>
        <v>98.4</v>
      </c>
      <c r="P48" s="11">
        <v>98</v>
      </c>
      <c r="Q48" s="11">
        <v>98</v>
      </c>
      <c r="R48" s="11">
        <v>100</v>
      </c>
      <c r="S48" s="15">
        <f t="shared" si="5"/>
        <v>96.6</v>
      </c>
      <c r="T48" s="11">
        <v>94</v>
      </c>
      <c r="U48" s="11">
        <v>97</v>
      </c>
      <c r="V48" s="11">
        <v>98</v>
      </c>
    </row>
    <row r="49" spans="1:22" ht="31.5">
      <c r="A49" s="6">
        <v>490</v>
      </c>
      <c r="B49" s="10" t="s">
        <v>65</v>
      </c>
      <c r="C49" s="14">
        <f t="shared" si="0"/>
        <v>95.04</v>
      </c>
      <c r="D49" s="15">
        <f t="shared" si="1"/>
        <v>99.6</v>
      </c>
      <c r="E49" s="11">
        <v>100</v>
      </c>
      <c r="F49" s="11">
        <v>100</v>
      </c>
      <c r="G49" s="11">
        <v>99</v>
      </c>
      <c r="H49" s="15">
        <f t="shared" si="2"/>
        <v>96.5</v>
      </c>
      <c r="I49" s="11">
        <v>100</v>
      </c>
      <c r="J49" s="11">
        <v>93</v>
      </c>
      <c r="K49" s="15">
        <f t="shared" si="3"/>
        <v>82</v>
      </c>
      <c r="L49" s="11">
        <v>40</v>
      </c>
      <c r="M49" s="11">
        <v>100</v>
      </c>
      <c r="N49" s="11">
        <v>100</v>
      </c>
      <c r="O49" s="15">
        <f t="shared" si="4"/>
        <v>100</v>
      </c>
      <c r="P49" s="11">
        <v>100</v>
      </c>
      <c r="Q49" s="11">
        <v>100</v>
      </c>
      <c r="R49" s="11">
        <v>100</v>
      </c>
      <c r="S49" s="15">
        <f t="shared" si="5"/>
        <v>97.1</v>
      </c>
      <c r="T49" s="11">
        <v>97</v>
      </c>
      <c r="U49" s="11">
        <v>100</v>
      </c>
      <c r="V49" s="11">
        <v>96</v>
      </c>
    </row>
    <row r="50" spans="1:22" ht="31.5">
      <c r="A50" s="6">
        <v>491</v>
      </c>
      <c r="B50" s="10" t="s">
        <v>66</v>
      </c>
      <c r="C50" s="14">
        <f t="shared" si="0"/>
        <v>89.46</v>
      </c>
      <c r="D50" s="15">
        <f t="shared" si="1"/>
        <v>98.4</v>
      </c>
      <c r="E50" s="11">
        <v>100</v>
      </c>
      <c r="F50" s="11">
        <v>100</v>
      </c>
      <c r="G50" s="11">
        <v>96</v>
      </c>
      <c r="H50" s="15">
        <f t="shared" si="2"/>
        <v>97.5</v>
      </c>
      <c r="I50" s="11">
        <v>100</v>
      </c>
      <c r="J50" s="11">
        <v>95</v>
      </c>
      <c r="K50" s="15">
        <f t="shared" si="3"/>
        <v>54</v>
      </c>
      <c r="L50" s="11">
        <v>0</v>
      </c>
      <c r="M50" s="11">
        <v>60</v>
      </c>
      <c r="N50" s="11">
        <v>100</v>
      </c>
      <c r="O50" s="15">
        <f t="shared" si="4"/>
        <v>100</v>
      </c>
      <c r="P50" s="11">
        <v>100</v>
      </c>
      <c r="Q50" s="11">
        <v>100</v>
      </c>
      <c r="R50" s="11">
        <v>100</v>
      </c>
      <c r="S50" s="15">
        <f t="shared" si="5"/>
        <v>97.4</v>
      </c>
      <c r="T50" s="11">
        <v>97</v>
      </c>
      <c r="U50" s="11">
        <v>99</v>
      </c>
      <c r="V50" s="11">
        <v>97</v>
      </c>
    </row>
    <row r="51" spans="1:22" ht="31.5">
      <c r="A51" s="6">
        <v>492</v>
      </c>
      <c r="B51" s="10" t="s">
        <v>67</v>
      </c>
      <c r="C51" s="14">
        <f t="shared" si="0"/>
        <v>98.16</v>
      </c>
      <c r="D51" s="15">
        <f t="shared" si="1"/>
        <v>98.4</v>
      </c>
      <c r="E51" s="11">
        <v>96</v>
      </c>
      <c r="F51" s="11">
        <v>100</v>
      </c>
      <c r="G51" s="11">
        <v>99</v>
      </c>
      <c r="H51" s="15">
        <f t="shared" si="2"/>
        <v>100</v>
      </c>
      <c r="I51" s="11">
        <v>100</v>
      </c>
      <c r="J51" s="11">
        <v>100</v>
      </c>
      <c r="K51" s="15">
        <f t="shared" si="3"/>
        <v>94</v>
      </c>
      <c r="L51" s="11">
        <v>80</v>
      </c>
      <c r="M51" s="11">
        <v>100</v>
      </c>
      <c r="N51" s="11">
        <v>100</v>
      </c>
      <c r="O51" s="15">
        <f t="shared" si="4"/>
        <v>99.4</v>
      </c>
      <c r="P51" s="11">
        <v>100</v>
      </c>
      <c r="Q51" s="11">
        <v>100</v>
      </c>
      <c r="R51" s="11">
        <v>97</v>
      </c>
      <c r="S51" s="15">
        <f t="shared" si="5"/>
        <v>99</v>
      </c>
      <c r="T51" s="11">
        <v>98</v>
      </c>
      <c r="U51" s="11">
        <v>98</v>
      </c>
      <c r="V51" s="11">
        <v>100</v>
      </c>
    </row>
    <row r="52" spans="1:22" ht="31.5">
      <c r="A52" s="6">
        <v>493</v>
      </c>
      <c r="B52" s="10" t="s">
        <v>68</v>
      </c>
      <c r="C52" s="14">
        <f t="shared" si="0"/>
        <v>86.419999999999987</v>
      </c>
      <c r="D52" s="15">
        <f t="shared" si="1"/>
        <v>97.6</v>
      </c>
      <c r="E52" s="11">
        <v>100</v>
      </c>
      <c r="F52" s="11">
        <v>100</v>
      </c>
      <c r="G52" s="11">
        <v>94</v>
      </c>
      <c r="H52" s="15">
        <f t="shared" si="2"/>
        <v>95.5</v>
      </c>
      <c r="I52" s="11">
        <v>100</v>
      </c>
      <c r="J52" s="11">
        <v>91</v>
      </c>
      <c r="K52" s="15">
        <f t="shared" si="3"/>
        <v>44</v>
      </c>
      <c r="L52" s="11">
        <v>40</v>
      </c>
      <c r="M52" s="11">
        <v>80</v>
      </c>
      <c r="N52" s="11">
        <v>0</v>
      </c>
      <c r="O52" s="15">
        <f t="shared" si="4"/>
        <v>98.800000000000011</v>
      </c>
      <c r="P52" s="11">
        <v>100</v>
      </c>
      <c r="Q52" s="11">
        <v>97</v>
      </c>
      <c r="R52" s="11">
        <v>100</v>
      </c>
      <c r="S52" s="15">
        <f t="shared" si="5"/>
        <v>96.2</v>
      </c>
      <c r="T52" s="11">
        <v>95</v>
      </c>
      <c r="U52" s="11">
        <v>96</v>
      </c>
      <c r="V52" s="11">
        <v>97</v>
      </c>
    </row>
    <row r="53" spans="1:22" ht="31.5">
      <c r="A53" s="6">
        <v>494</v>
      </c>
      <c r="B53" s="10" t="s">
        <v>69</v>
      </c>
      <c r="C53" s="14">
        <f t="shared" si="0"/>
        <v>92.9</v>
      </c>
      <c r="D53" s="15">
        <f t="shared" si="1"/>
        <v>97</v>
      </c>
      <c r="E53" s="11">
        <v>98</v>
      </c>
      <c r="F53" s="11">
        <v>100</v>
      </c>
      <c r="G53" s="11">
        <v>94</v>
      </c>
      <c r="H53" s="15">
        <f t="shared" si="2"/>
        <v>96.5</v>
      </c>
      <c r="I53" s="11">
        <v>100</v>
      </c>
      <c r="J53" s="11">
        <v>93</v>
      </c>
      <c r="K53" s="15">
        <f t="shared" si="3"/>
        <v>74</v>
      </c>
      <c r="L53" s="11">
        <v>40</v>
      </c>
      <c r="M53" s="11">
        <v>80</v>
      </c>
      <c r="N53" s="11">
        <v>100</v>
      </c>
      <c r="O53" s="15">
        <f t="shared" si="4"/>
        <v>99.2</v>
      </c>
      <c r="P53" s="11">
        <v>98</v>
      </c>
      <c r="Q53" s="11">
        <v>100</v>
      </c>
      <c r="R53" s="11">
        <v>100</v>
      </c>
      <c r="S53" s="15">
        <f t="shared" si="5"/>
        <v>97.8</v>
      </c>
      <c r="T53" s="11">
        <v>100</v>
      </c>
      <c r="U53" s="11">
        <v>94</v>
      </c>
      <c r="V53" s="11">
        <v>98</v>
      </c>
    </row>
    <row r="54" spans="1:22" ht="31.5">
      <c r="A54" s="6">
        <v>495</v>
      </c>
      <c r="B54" s="10" t="s">
        <v>70</v>
      </c>
      <c r="C54" s="14">
        <f t="shared" si="0"/>
        <v>86.12</v>
      </c>
      <c r="D54" s="15">
        <f t="shared" si="1"/>
        <v>92.4</v>
      </c>
      <c r="E54" s="11">
        <v>76</v>
      </c>
      <c r="F54" s="11">
        <v>100</v>
      </c>
      <c r="G54" s="11">
        <v>99</v>
      </c>
      <c r="H54" s="15">
        <f t="shared" si="2"/>
        <v>87.5</v>
      </c>
      <c r="I54" s="11">
        <v>80</v>
      </c>
      <c r="J54" s="11">
        <v>95</v>
      </c>
      <c r="K54" s="15">
        <f t="shared" si="3"/>
        <v>54</v>
      </c>
      <c r="L54" s="11">
        <v>0</v>
      </c>
      <c r="M54" s="11">
        <v>60</v>
      </c>
      <c r="N54" s="11">
        <v>100</v>
      </c>
      <c r="O54" s="15">
        <f t="shared" si="4"/>
        <v>99.2</v>
      </c>
      <c r="P54" s="11">
        <v>100</v>
      </c>
      <c r="Q54" s="11">
        <v>98</v>
      </c>
      <c r="R54" s="11">
        <v>100</v>
      </c>
      <c r="S54" s="15">
        <f t="shared" si="5"/>
        <v>97.5</v>
      </c>
      <c r="T54" s="11">
        <v>98</v>
      </c>
      <c r="U54" s="11">
        <v>98</v>
      </c>
      <c r="V54" s="11">
        <v>97</v>
      </c>
    </row>
    <row r="55" spans="1:22" ht="31.5">
      <c r="A55" s="6">
        <v>496</v>
      </c>
      <c r="B55" s="10" t="s">
        <v>71</v>
      </c>
      <c r="C55" s="14">
        <f t="shared" si="0"/>
        <v>90.22</v>
      </c>
      <c r="D55" s="15">
        <f t="shared" si="1"/>
        <v>98.6</v>
      </c>
      <c r="E55" s="11">
        <v>98</v>
      </c>
      <c r="F55" s="11">
        <v>100</v>
      </c>
      <c r="G55" s="11">
        <v>98</v>
      </c>
      <c r="H55" s="15">
        <f t="shared" si="2"/>
        <v>98.5</v>
      </c>
      <c r="I55" s="11">
        <v>100</v>
      </c>
      <c r="J55" s="11">
        <v>97</v>
      </c>
      <c r="K55" s="15">
        <f t="shared" si="3"/>
        <v>56</v>
      </c>
      <c r="L55" s="11">
        <v>0</v>
      </c>
      <c r="M55" s="11">
        <v>80</v>
      </c>
      <c r="N55" s="11">
        <v>80</v>
      </c>
      <c r="O55" s="15">
        <f t="shared" si="4"/>
        <v>99.2</v>
      </c>
      <c r="P55" s="11">
        <v>100</v>
      </c>
      <c r="Q55" s="11">
        <v>98</v>
      </c>
      <c r="R55" s="11">
        <v>100</v>
      </c>
      <c r="S55" s="15">
        <f t="shared" si="5"/>
        <v>98.8</v>
      </c>
      <c r="T55" s="11">
        <v>99</v>
      </c>
      <c r="U55" s="11">
        <v>98</v>
      </c>
      <c r="V55" s="11">
        <v>99</v>
      </c>
    </row>
    <row r="56" spans="1:22" ht="31.5">
      <c r="A56" s="6">
        <v>497</v>
      </c>
      <c r="B56" s="10" t="s">
        <v>72</v>
      </c>
      <c r="C56" s="14">
        <f t="shared" si="0"/>
        <v>95.320000000000007</v>
      </c>
      <c r="D56" s="15">
        <f t="shared" si="1"/>
        <v>99.2</v>
      </c>
      <c r="E56" s="11">
        <v>100</v>
      </c>
      <c r="F56" s="11">
        <v>100</v>
      </c>
      <c r="G56" s="11">
        <v>98</v>
      </c>
      <c r="H56" s="15">
        <f t="shared" si="2"/>
        <v>97</v>
      </c>
      <c r="I56" s="11">
        <v>100</v>
      </c>
      <c r="J56" s="11">
        <v>94</v>
      </c>
      <c r="K56" s="15">
        <f t="shared" si="3"/>
        <v>82</v>
      </c>
      <c r="L56" s="11">
        <v>40</v>
      </c>
      <c r="M56" s="11">
        <v>100</v>
      </c>
      <c r="N56" s="11">
        <v>100</v>
      </c>
      <c r="O56" s="15">
        <f t="shared" si="4"/>
        <v>99.8</v>
      </c>
      <c r="P56" s="11">
        <v>100</v>
      </c>
      <c r="Q56" s="11">
        <v>100</v>
      </c>
      <c r="R56" s="11">
        <v>99</v>
      </c>
      <c r="S56" s="15">
        <f t="shared" si="5"/>
        <v>98.6</v>
      </c>
      <c r="T56" s="11">
        <v>99</v>
      </c>
      <c r="U56" s="11">
        <v>97</v>
      </c>
      <c r="V56" s="11">
        <v>99</v>
      </c>
    </row>
    <row r="57" spans="1:22" ht="31.5">
      <c r="A57" s="6">
        <v>498</v>
      </c>
      <c r="B57" s="10" t="s">
        <v>73</v>
      </c>
      <c r="C57" s="14">
        <f t="shared" si="0"/>
        <v>87.28</v>
      </c>
      <c r="D57" s="15">
        <f t="shared" si="1"/>
        <v>97.6</v>
      </c>
      <c r="E57" s="11">
        <v>96</v>
      </c>
      <c r="F57" s="11">
        <v>100</v>
      </c>
      <c r="G57" s="11">
        <v>97</v>
      </c>
      <c r="H57" s="15">
        <f t="shared" si="2"/>
        <v>95.5</v>
      </c>
      <c r="I57" s="11">
        <v>100</v>
      </c>
      <c r="J57" s="11">
        <v>91</v>
      </c>
      <c r="K57" s="15">
        <f t="shared" si="3"/>
        <v>48</v>
      </c>
      <c r="L57" s="11">
        <v>20</v>
      </c>
      <c r="M57" s="11">
        <v>60</v>
      </c>
      <c r="N57" s="11">
        <v>60</v>
      </c>
      <c r="O57" s="15">
        <f t="shared" si="4"/>
        <v>98.4</v>
      </c>
      <c r="P57" s="11">
        <v>98</v>
      </c>
      <c r="Q57" s="11">
        <v>98</v>
      </c>
      <c r="R57" s="11">
        <v>100</v>
      </c>
      <c r="S57" s="15">
        <f t="shared" si="5"/>
        <v>96.9</v>
      </c>
      <c r="T57" s="11">
        <v>97</v>
      </c>
      <c r="U57" s="11">
        <v>94</v>
      </c>
      <c r="V57" s="11">
        <v>98</v>
      </c>
    </row>
    <row r="58" spans="1:22" ht="31.5">
      <c r="A58" s="6">
        <v>499</v>
      </c>
      <c r="B58" s="10" t="s">
        <v>74</v>
      </c>
      <c r="C58" s="14">
        <f t="shared" si="0"/>
        <v>93.61999999999999</v>
      </c>
      <c r="D58" s="15">
        <f t="shared" si="1"/>
        <v>99.4</v>
      </c>
      <c r="E58" s="11">
        <v>98</v>
      </c>
      <c r="F58" s="11">
        <v>100</v>
      </c>
      <c r="G58" s="11">
        <v>100</v>
      </c>
      <c r="H58" s="15">
        <f t="shared" si="2"/>
        <v>97.5</v>
      </c>
      <c r="I58" s="11">
        <v>100</v>
      </c>
      <c r="J58" s="11">
        <v>95</v>
      </c>
      <c r="K58" s="15">
        <f t="shared" si="3"/>
        <v>76</v>
      </c>
      <c r="L58" s="11">
        <v>20</v>
      </c>
      <c r="M58" s="11">
        <v>100</v>
      </c>
      <c r="N58" s="11">
        <v>100</v>
      </c>
      <c r="O58" s="15">
        <f t="shared" si="4"/>
        <v>98.2</v>
      </c>
      <c r="P58" s="11">
        <v>98</v>
      </c>
      <c r="Q58" s="11">
        <v>98</v>
      </c>
      <c r="R58" s="11">
        <v>99</v>
      </c>
      <c r="S58" s="15">
        <f t="shared" si="5"/>
        <v>97</v>
      </c>
      <c r="T58" s="11">
        <v>96</v>
      </c>
      <c r="U58" s="11">
        <v>96</v>
      </c>
      <c r="V58" s="11">
        <v>98</v>
      </c>
    </row>
    <row r="59" spans="1:22" ht="31.5">
      <c r="A59" s="6">
        <v>500</v>
      </c>
      <c r="B59" s="10" t="s">
        <v>75</v>
      </c>
      <c r="C59" s="14">
        <f t="shared" si="0"/>
        <v>88.47999999999999</v>
      </c>
      <c r="D59" s="15">
        <f t="shared" si="1"/>
        <v>99</v>
      </c>
      <c r="E59" s="11">
        <v>98</v>
      </c>
      <c r="F59" s="11">
        <v>100</v>
      </c>
      <c r="G59" s="11">
        <v>99</v>
      </c>
      <c r="H59" s="15">
        <f t="shared" si="2"/>
        <v>99</v>
      </c>
      <c r="I59" s="11">
        <v>100</v>
      </c>
      <c r="J59" s="11">
        <v>98</v>
      </c>
      <c r="K59" s="15">
        <f t="shared" si="3"/>
        <v>46</v>
      </c>
      <c r="L59" s="11">
        <v>20</v>
      </c>
      <c r="M59" s="11">
        <v>100</v>
      </c>
      <c r="N59" s="11">
        <v>0</v>
      </c>
      <c r="O59" s="15">
        <f t="shared" si="4"/>
        <v>98.800000000000011</v>
      </c>
      <c r="P59" s="11">
        <v>98</v>
      </c>
      <c r="Q59" s="11">
        <v>99</v>
      </c>
      <c r="R59" s="11">
        <v>100</v>
      </c>
      <c r="S59" s="15">
        <f t="shared" si="5"/>
        <v>99.6</v>
      </c>
      <c r="T59" s="11">
        <v>100</v>
      </c>
      <c r="U59" s="11">
        <v>98</v>
      </c>
      <c r="V59" s="11">
        <v>100</v>
      </c>
    </row>
    <row r="60" spans="1:22" ht="31.5">
      <c r="A60" s="6">
        <v>501</v>
      </c>
      <c r="B60" s="12" t="s">
        <v>76</v>
      </c>
      <c r="C60" s="14">
        <f t="shared" si="0"/>
        <v>93</v>
      </c>
      <c r="D60" s="15">
        <f t="shared" si="1"/>
        <v>100</v>
      </c>
      <c r="E60" s="11">
        <v>100</v>
      </c>
      <c r="F60" s="11">
        <v>100</v>
      </c>
      <c r="G60" s="11">
        <v>100</v>
      </c>
      <c r="H60" s="15">
        <f t="shared" si="2"/>
        <v>99</v>
      </c>
      <c r="I60" s="11">
        <v>100</v>
      </c>
      <c r="J60" s="11">
        <v>98</v>
      </c>
      <c r="K60" s="15">
        <f t="shared" si="3"/>
        <v>68</v>
      </c>
      <c r="L60" s="11">
        <v>20</v>
      </c>
      <c r="M60" s="11">
        <v>80</v>
      </c>
      <c r="N60" s="11">
        <v>100</v>
      </c>
      <c r="O60" s="15">
        <f t="shared" si="4"/>
        <v>99</v>
      </c>
      <c r="P60" s="11">
        <v>99</v>
      </c>
      <c r="Q60" s="11">
        <v>99</v>
      </c>
      <c r="R60" s="11">
        <v>99</v>
      </c>
      <c r="S60" s="15">
        <f t="shared" si="5"/>
        <v>99</v>
      </c>
      <c r="T60" s="11">
        <v>99</v>
      </c>
      <c r="U60" s="11">
        <v>99</v>
      </c>
      <c r="V60" s="11">
        <v>99</v>
      </c>
    </row>
    <row r="61" spans="1:22" ht="31.5">
      <c r="A61" s="6">
        <v>502</v>
      </c>
      <c r="B61" s="10" t="s">
        <v>77</v>
      </c>
      <c r="C61" s="14">
        <f t="shared" si="0"/>
        <v>93</v>
      </c>
      <c r="D61" s="15">
        <f t="shared" si="1"/>
        <v>98.800000000000011</v>
      </c>
      <c r="E61" s="11">
        <v>100</v>
      </c>
      <c r="F61" s="11">
        <v>100</v>
      </c>
      <c r="G61" s="11">
        <v>97</v>
      </c>
      <c r="H61" s="15">
        <f t="shared" si="2"/>
        <v>95</v>
      </c>
      <c r="I61" s="11">
        <v>100</v>
      </c>
      <c r="J61" s="11">
        <v>90</v>
      </c>
      <c r="K61" s="15">
        <f t="shared" si="3"/>
        <v>78</v>
      </c>
      <c r="L61" s="11">
        <v>80</v>
      </c>
      <c r="M61" s="11">
        <v>60</v>
      </c>
      <c r="N61" s="11">
        <v>100</v>
      </c>
      <c r="O61" s="15">
        <f t="shared" si="4"/>
        <v>98.2</v>
      </c>
      <c r="P61" s="11">
        <v>99</v>
      </c>
      <c r="Q61" s="11">
        <v>97</v>
      </c>
      <c r="R61" s="11">
        <v>99</v>
      </c>
      <c r="S61" s="15">
        <f t="shared" si="5"/>
        <v>95</v>
      </c>
      <c r="T61" s="11">
        <v>95</v>
      </c>
      <c r="U61" s="11">
        <v>95</v>
      </c>
      <c r="V61" s="11">
        <v>95</v>
      </c>
    </row>
    <row r="62" spans="1:22" ht="31.5">
      <c r="A62" s="6">
        <v>503</v>
      </c>
      <c r="B62" s="10" t="s">
        <v>25</v>
      </c>
      <c r="C62" s="14">
        <f t="shared" si="0"/>
        <v>91.9</v>
      </c>
      <c r="D62" s="15">
        <f t="shared" si="1"/>
        <v>96.2</v>
      </c>
      <c r="E62" s="11">
        <v>94</v>
      </c>
      <c r="F62" s="11">
        <v>100</v>
      </c>
      <c r="G62" s="11">
        <v>95</v>
      </c>
      <c r="H62" s="15">
        <f t="shared" si="2"/>
        <v>96.5</v>
      </c>
      <c r="I62" s="11">
        <v>100</v>
      </c>
      <c r="J62" s="11">
        <v>93</v>
      </c>
      <c r="K62" s="15">
        <f t="shared" si="3"/>
        <v>72</v>
      </c>
      <c r="L62" s="11">
        <v>60</v>
      </c>
      <c r="M62" s="11">
        <v>60</v>
      </c>
      <c r="N62" s="11">
        <v>100</v>
      </c>
      <c r="O62" s="15">
        <f t="shared" si="4"/>
        <v>97.8</v>
      </c>
      <c r="P62" s="11">
        <v>99</v>
      </c>
      <c r="Q62" s="11">
        <v>96</v>
      </c>
      <c r="R62" s="11">
        <v>99</v>
      </c>
      <c r="S62" s="15">
        <f t="shared" si="5"/>
        <v>97</v>
      </c>
      <c r="T62" s="11">
        <v>96</v>
      </c>
      <c r="U62" s="11">
        <v>96</v>
      </c>
      <c r="V62" s="11">
        <v>98</v>
      </c>
    </row>
    <row r="63" spans="1:22" ht="31.5">
      <c r="A63" s="6">
        <v>504</v>
      </c>
      <c r="B63" s="10" t="s">
        <v>78</v>
      </c>
      <c r="C63" s="14">
        <f t="shared" si="0"/>
        <v>97.080000000000013</v>
      </c>
      <c r="D63" s="15">
        <f t="shared" si="1"/>
        <v>99.6</v>
      </c>
      <c r="E63" s="11">
        <v>100</v>
      </c>
      <c r="F63" s="11">
        <v>100</v>
      </c>
      <c r="G63" s="11">
        <v>99</v>
      </c>
      <c r="H63" s="15">
        <f t="shared" si="2"/>
        <v>98.5</v>
      </c>
      <c r="I63" s="11">
        <v>100</v>
      </c>
      <c r="J63" s="11">
        <v>97</v>
      </c>
      <c r="K63" s="15">
        <f t="shared" si="3"/>
        <v>88</v>
      </c>
      <c r="L63" s="11">
        <v>60</v>
      </c>
      <c r="M63" s="11">
        <v>100</v>
      </c>
      <c r="N63" s="11">
        <v>100</v>
      </c>
      <c r="O63" s="15">
        <f t="shared" si="4"/>
        <v>100</v>
      </c>
      <c r="P63" s="11">
        <v>100</v>
      </c>
      <c r="Q63" s="11">
        <v>100</v>
      </c>
      <c r="R63" s="11">
        <v>100</v>
      </c>
      <c r="S63" s="15">
        <f t="shared" si="5"/>
        <v>99.3</v>
      </c>
      <c r="T63" s="11">
        <v>100</v>
      </c>
      <c r="U63" s="11">
        <v>99</v>
      </c>
      <c r="V63" s="11">
        <v>99</v>
      </c>
    </row>
    <row r="64" spans="1:22" ht="31.5">
      <c r="A64" s="6">
        <v>505</v>
      </c>
      <c r="B64" s="10" t="s">
        <v>79</v>
      </c>
      <c r="C64" s="14">
        <f t="shared" si="0"/>
        <v>96.92</v>
      </c>
      <c r="D64" s="15">
        <f t="shared" si="1"/>
        <v>99.2</v>
      </c>
      <c r="E64" s="11">
        <v>100</v>
      </c>
      <c r="F64" s="11">
        <v>100</v>
      </c>
      <c r="G64" s="11">
        <v>98</v>
      </c>
      <c r="H64" s="15">
        <f t="shared" si="2"/>
        <v>99</v>
      </c>
      <c r="I64" s="11">
        <v>100</v>
      </c>
      <c r="J64" s="11">
        <v>98</v>
      </c>
      <c r="K64" s="15">
        <f t="shared" si="3"/>
        <v>88.9</v>
      </c>
      <c r="L64" s="11">
        <v>80</v>
      </c>
      <c r="M64" s="11">
        <v>100</v>
      </c>
      <c r="N64" s="11">
        <v>83</v>
      </c>
      <c r="O64" s="15">
        <f t="shared" si="4"/>
        <v>98.4</v>
      </c>
      <c r="P64" s="11">
        <v>98</v>
      </c>
      <c r="Q64" s="11">
        <v>98</v>
      </c>
      <c r="R64" s="11">
        <v>100</v>
      </c>
      <c r="S64" s="15">
        <f t="shared" si="5"/>
        <v>99.1</v>
      </c>
      <c r="T64" s="11">
        <v>97</v>
      </c>
      <c r="U64" s="11">
        <v>100</v>
      </c>
      <c r="V64" s="11">
        <v>100</v>
      </c>
    </row>
    <row r="65" spans="1:22" ht="31.5">
      <c r="A65" s="6">
        <v>506</v>
      </c>
      <c r="B65" s="10" t="s">
        <v>26</v>
      </c>
      <c r="C65" s="14">
        <f t="shared" si="0"/>
        <v>94.92</v>
      </c>
      <c r="D65" s="15">
        <f t="shared" si="1"/>
        <v>99.2</v>
      </c>
      <c r="E65" s="11">
        <v>100</v>
      </c>
      <c r="F65" s="11">
        <v>100</v>
      </c>
      <c r="G65" s="11">
        <v>98</v>
      </c>
      <c r="H65" s="15">
        <f t="shared" si="2"/>
        <v>97.5</v>
      </c>
      <c r="I65" s="11">
        <v>100</v>
      </c>
      <c r="J65" s="11">
        <v>95</v>
      </c>
      <c r="K65" s="15">
        <f t="shared" si="3"/>
        <v>80.2</v>
      </c>
      <c r="L65" s="11">
        <v>40</v>
      </c>
      <c r="M65" s="11">
        <v>100</v>
      </c>
      <c r="N65" s="11">
        <v>94</v>
      </c>
      <c r="O65" s="15">
        <f t="shared" si="4"/>
        <v>99.6</v>
      </c>
      <c r="P65" s="11">
        <v>99</v>
      </c>
      <c r="Q65" s="11">
        <v>100</v>
      </c>
      <c r="R65" s="11">
        <v>100</v>
      </c>
      <c r="S65" s="15">
        <f t="shared" si="5"/>
        <v>98.1</v>
      </c>
      <c r="T65" s="11">
        <v>96</v>
      </c>
      <c r="U65" s="11">
        <v>99</v>
      </c>
      <c r="V65" s="11">
        <v>99</v>
      </c>
    </row>
    <row r="66" spans="1:22" ht="31.5">
      <c r="A66" s="6">
        <v>507</v>
      </c>
      <c r="B66" s="10" t="s">
        <v>80</v>
      </c>
      <c r="C66" s="14">
        <f t="shared" si="0"/>
        <v>91.08</v>
      </c>
      <c r="D66" s="15">
        <f t="shared" si="1"/>
        <v>96.800000000000011</v>
      </c>
      <c r="E66" s="11">
        <v>100</v>
      </c>
      <c r="F66" s="11">
        <v>100</v>
      </c>
      <c r="G66" s="11">
        <v>92</v>
      </c>
      <c r="H66" s="15">
        <f t="shared" si="2"/>
        <v>94</v>
      </c>
      <c r="I66" s="11">
        <v>100</v>
      </c>
      <c r="J66" s="11">
        <v>88</v>
      </c>
      <c r="K66" s="15">
        <f t="shared" si="3"/>
        <v>68</v>
      </c>
      <c r="L66" s="11">
        <v>20</v>
      </c>
      <c r="M66" s="11">
        <v>80</v>
      </c>
      <c r="N66" s="11">
        <v>100</v>
      </c>
      <c r="O66" s="15">
        <f t="shared" si="4"/>
        <v>98.000000000000014</v>
      </c>
      <c r="P66" s="11">
        <v>97</v>
      </c>
      <c r="Q66" s="11">
        <v>100</v>
      </c>
      <c r="R66" s="11">
        <v>96</v>
      </c>
      <c r="S66" s="15">
        <f t="shared" si="5"/>
        <v>98.6</v>
      </c>
      <c r="T66" s="11">
        <v>99</v>
      </c>
      <c r="U66" s="11">
        <v>97</v>
      </c>
      <c r="V66" s="11">
        <v>99</v>
      </c>
    </row>
    <row r="67" spans="1:22" ht="31.5">
      <c r="A67" s="6">
        <v>508</v>
      </c>
      <c r="B67" s="10" t="s">
        <v>81</v>
      </c>
      <c r="C67" s="14">
        <f t="shared" si="0"/>
        <v>94.4</v>
      </c>
      <c r="D67" s="15">
        <f t="shared" si="1"/>
        <v>99</v>
      </c>
      <c r="E67" s="11">
        <v>98</v>
      </c>
      <c r="F67" s="11">
        <v>100</v>
      </c>
      <c r="G67" s="11">
        <v>99</v>
      </c>
      <c r="H67" s="15">
        <f t="shared" si="2"/>
        <v>95.5</v>
      </c>
      <c r="I67" s="11">
        <v>100</v>
      </c>
      <c r="J67" s="11">
        <v>91</v>
      </c>
      <c r="K67" s="15">
        <f t="shared" si="3"/>
        <v>80</v>
      </c>
      <c r="L67" s="11">
        <v>60</v>
      </c>
      <c r="M67" s="11">
        <v>80</v>
      </c>
      <c r="N67" s="11">
        <v>100</v>
      </c>
      <c r="O67" s="15">
        <f t="shared" si="4"/>
        <v>99.6</v>
      </c>
      <c r="P67" s="11">
        <v>99</v>
      </c>
      <c r="Q67" s="11">
        <v>100</v>
      </c>
      <c r="R67" s="11">
        <v>100</v>
      </c>
      <c r="S67" s="15">
        <f t="shared" si="5"/>
        <v>97.9</v>
      </c>
      <c r="T67" s="11">
        <v>97</v>
      </c>
      <c r="U67" s="11">
        <v>99</v>
      </c>
      <c r="V67" s="11">
        <v>98</v>
      </c>
    </row>
    <row r="68" spans="1:22" ht="63">
      <c r="A68" s="6">
        <v>509</v>
      </c>
      <c r="B68" s="10" t="s">
        <v>82</v>
      </c>
      <c r="C68" s="14">
        <f t="shared" si="0"/>
        <v>92.82</v>
      </c>
      <c r="D68" s="15">
        <f t="shared" si="1"/>
        <v>98.4</v>
      </c>
      <c r="E68" s="11">
        <v>100</v>
      </c>
      <c r="F68" s="11">
        <v>100</v>
      </c>
      <c r="G68" s="11">
        <v>96</v>
      </c>
      <c r="H68" s="15">
        <f t="shared" si="2"/>
        <v>95.5</v>
      </c>
      <c r="I68" s="11">
        <v>100</v>
      </c>
      <c r="J68" s="11">
        <v>91</v>
      </c>
      <c r="K68" s="15">
        <f t="shared" si="3"/>
        <v>74</v>
      </c>
      <c r="L68" s="11">
        <v>40</v>
      </c>
      <c r="M68" s="11">
        <v>80</v>
      </c>
      <c r="N68" s="11">
        <v>100</v>
      </c>
      <c r="O68" s="15">
        <f t="shared" si="4"/>
        <v>99.2</v>
      </c>
      <c r="P68" s="11">
        <v>99</v>
      </c>
      <c r="Q68" s="11">
        <v>99</v>
      </c>
      <c r="R68" s="11">
        <v>100</v>
      </c>
      <c r="S68" s="15">
        <f t="shared" si="5"/>
        <v>97</v>
      </c>
      <c r="T68" s="11">
        <v>95</v>
      </c>
      <c r="U68" s="11">
        <v>95</v>
      </c>
      <c r="V68" s="11">
        <v>99</v>
      </c>
    </row>
    <row r="69" spans="1:22" ht="31.5">
      <c r="A69" s="6">
        <v>510</v>
      </c>
      <c r="B69" s="10" t="s">
        <v>27</v>
      </c>
      <c r="C69" s="14">
        <f t="shared" si="0"/>
        <v>92.46</v>
      </c>
      <c r="D69" s="15">
        <f t="shared" si="1"/>
        <v>99.6</v>
      </c>
      <c r="E69" s="11">
        <v>100</v>
      </c>
      <c r="F69" s="11">
        <v>100</v>
      </c>
      <c r="G69" s="11">
        <v>99</v>
      </c>
      <c r="H69" s="15">
        <f t="shared" si="2"/>
        <v>99.5</v>
      </c>
      <c r="I69" s="11">
        <v>100</v>
      </c>
      <c r="J69" s="11">
        <v>99</v>
      </c>
      <c r="K69" s="15">
        <f t="shared" si="3"/>
        <v>64.099999999999994</v>
      </c>
      <c r="L69" s="11">
        <v>20</v>
      </c>
      <c r="M69" s="11">
        <v>80</v>
      </c>
      <c r="N69" s="11">
        <v>87</v>
      </c>
      <c r="O69" s="15">
        <f t="shared" si="4"/>
        <v>100</v>
      </c>
      <c r="P69" s="11">
        <v>100</v>
      </c>
      <c r="Q69" s="11">
        <v>100</v>
      </c>
      <c r="R69" s="11">
        <v>100</v>
      </c>
      <c r="S69" s="15">
        <f t="shared" si="5"/>
        <v>99.1</v>
      </c>
      <c r="T69" s="11">
        <v>97</v>
      </c>
      <c r="U69" s="11">
        <v>100</v>
      </c>
      <c r="V69" s="11">
        <v>100</v>
      </c>
    </row>
    <row r="70" spans="1:22" ht="31.5">
      <c r="A70" s="6">
        <v>511</v>
      </c>
      <c r="B70" s="9" t="s">
        <v>28</v>
      </c>
      <c r="C70" s="14">
        <f t="shared" si="0"/>
        <v>81.359999999999985</v>
      </c>
      <c r="D70" s="15">
        <f t="shared" si="1"/>
        <v>97.4</v>
      </c>
      <c r="E70" s="11">
        <v>94</v>
      </c>
      <c r="F70" s="11">
        <v>100</v>
      </c>
      <c r="G70" s="11">
        <v>98</v>
      </c>
      <c r="H70" s="15">
        <f t="shared" si="2"/>
        <v>76</v>
      </c>
      <c r="I70" s="11">
        <v>60</v>
      </c>
      <c r="J70" s="11">
        <v>92</v>
      </c>
      <c r="K70" s="15">
        <f t="shared" si="3"/>
        <v>40</v>
      </c>
      <c r="L70" s="11">
        <v>0</v>
      </c>
      <c r="M70" s="11">
        <v>40</v>
      </c>
      <c r="N70" s="11">
        <v>80</v>
      </c>
      <c r="O70" s="15">
        <f t="shared" si="4"/>
        <v>98</v>
      </c>
      <c r="P70" s="11">
        <v>98</v>
      </c>
      <c r="Q70" s="11">
        <v>97</v>
      </c>
      <c r="R70" s="11">
        <v>100</v>
      </c>
      <c r="S70" s="15">
        <f t="shared" si="5"/>
        <v>95.4</v>
      </c>
      <c r="T70" s="11">
        <v>93</v>
      </c>
      <c r="U70" s="11">
        <v>95</v>
      </c>
      <c r="V70" s="11">
        <v>97</v>
      </c>
    </row>
    <row r="71" spans="1:22" ht="31.5">
      <c r="A71" s="6">
        <v>512</v>
      </c>
      <c r="B71" s="9" t="s">
        <v>29</v>
      </c>
      <c r="C71" s="14">
        <f t="shared" si="0"/>
        <v>84.460000000000008</v>
      </c>
      <c r="D71" s="15">
        <f t="shared" si="1"/>
        <v>97.1</v>
      </c>
      <c r="E71" s="11">
        <v>97</v>
      </c>
      <c r="F71" s="11">
        <v>100</v>
      </c>
      <c r="G71" s="11">
        <v>95</v>
      </c>
      <c r="H71" s="15">
        <f t="shared" si="2"/>
        <v>85.5</v>
      </c>
      <c r="I71" s="11">
        <v>80</v>
      </c>
      <c r="J71" s="11">
        <v>91</v>
      </c>
      <c r="K71" s="15">
        <f t="shared" si="3"/>
        <v>46</v>
      </c>
      <c r="L71" s="11">
        <v>0</v>
      </c>
      <c r="M71" s="11">
        <v>40</v>
      </c>
      <c r="N71" s="11">
        <v>100</v>
      </c>
      <c r="O71" s="15">
        <f t="shared" si="4"/>
        <v>99.2</v>
      </c>
      <c r="P71" s="11">
        <v>99</v>
      </c>
      <c r="Q71" s="11">
        <v>99</v>
      </c>
      <c r="R71" s="11">
        <v>100</v>
      </c>
      <c r="S71" s="15">
        <f t="shared" si="5"/>
        <v>94.5</v>
      </c>
      <c r="T71" s="11">
        <v>94</v>
      </c>
      <c r="U71" s="11">
        <v>94</v>
      </c>
      <c r="V71" s="11">
        <v>95</v>
      </c>
    </row>
    <row r="72" spans="1:22" ht="31.5">
      <c r="A72" s="6">
        <v>513</v>
      </c>
      <c r="B72" s="9" t="s">
        <v>30</v>
      </c>
      <c r="C72" s="14">
        <f t="shared" si="0"/>
        <v>89.759999999999991</v>
      </c>
      <c r="D72" s="15">
        <f t="shared" si="1"/>
        <v>97.7</v>
      </c>
      <c r="E72" s="11">
        <v>99</v>
      </c>
      <c r="F72" s="11">
        <v>100</v>
      </c>
      <c r="G72" s="11">
        <v>95</v>
      </c>
      <c r="H72" s="15">
        <f t="shared" si="2"/>
        <v>89</v>
      </c>
      <c r="I72" s="11">
        <v>100</v>
      </c>
      <c r="J72" s="11">
        <v>78</v>
      </c>
      <c r="K72" s="15">
        <f t="shared" si="3"/>
        <v>76</v>
      </c>
      <c r="L72" s="11">
        <v>20</v>
      </c>
      <c r="M72" s="11">
        <v>100</v>
      </c>
      <c r="N72" s="11">
        <v>100</v>
      </c>
      <c r="O72" s="15">
        <f t="shared" si="4"/>
        <v>95.6</v>
      </c>
      <c r="P72" s="11">
        <v>95</v>
      </c>
      <c r="Q72" s="11">
        <v>95</v>
      </c>
      <c r="R72" s="11">
        <v>98</v>
      </c>
      <c r="S72" s="15">
        <f t="shared" si="5"/>
        <v>90.5</v>
      </c>
      <c r="T72" s="11">
        <v>89</v>
      </c>
      <c r="U72" s="11">
        <v>84</v>
      </c>
      <c r="V72" s="11">
        <v>94</v>
      </c>
    </row>
    <row r="73" spans="1:22" ht="31.5">
      <c r="A73" s="6">
        <v>514</v>
      </c>
      <c r="B73" s="9" t="s">
        <v>31</v>
      </c>
      <c r="C73" s="14">
        <f t="shared" ref="C73:C91" si="6">(D73+H73+K73+O73+S73)/5</f>
        <v>90.039999999999992</v>
      </c>
      <c r="D73" s="15">
        <f t="shared" ref="D73:D91" si="7">E73*0.3+F73*0.3+G73*0.4</f>
        <v>92.9</v>
      </c>
      <c r="E73" s="11">
        <v>91</v>
      </c>
      <c r="F73" s="11">
        <v>100</v>
      </c>
      <c r="G73" s="11">
        <v>89</v>
      </c>
      <c r="H73" s="15">
        <f t="shared" ref="H73:H91" si="8">I73*0.5+J73*0.5</f>
        <v>95.5</v>
      </c>
      <c r="I73" s="11">
        <v>100</v>
      </c>
      <c r="J73" s="11">
        <v>91</v>
      </c>
      <c r="K73" s="15">
        <f t="shared" ref="K73:K91" si="9">L73*0.3+M73*0.4+N73*0.3</f>
        <v>72</v>
      </c>
      <c r="L73" s="11">
        <v>60</v>
      </c>
      <c r="M73" s="11">
        <v>60</v>
      </c>
      <c r="N73" s="11">
        <v>100</v>
      </c>
      <c r="O73" s="15">
        <f t="shared" ref="O73:O91" si="10">P73*0.4+Q73*0.4+R73*0.2</f>
        <v>94.600000000000009</v>
      </c>
      <c r="P73" s="11">
        <v>93</v>
      </c>
      <c r="Q73" s="11">
        <v>94</v>
      </c>
      <c r="R73" s="11">
        <v>99</v>
      </c>
      <c r="S73" s="15">
        <f t="shared" ref="S73:S91" si="11">T73*0.3+U73*0.2+V73*0.5</f>
        <v>95.2</v>
      </c>
      <c r="T73" s="11">
        <v>95</v>
      </c>
      <c r="U73" s="11">
        <v>91</v>
      </c>
      <c r="V73" s="11">
        <v>97</v>
      </c>
    </row>
    <row r="74" spans="1:22" ht="31.5">
      <c r="A74" s="6">
        <v>515</v>
      </c>
      <c r="B74" s="9" t="s">
        <v>32</v>
      </c>
      <c r="C74" s="14">
        <f t="shared" si="6"/>
        <v>87.5</v>
      </c>
      <c r="D74" s="15">
        <f t="shared" si="7"/>
        <v>86.9</v>
      </c>
      <c r="E74" s="11">
        <v>71</v>
      </c>
      <c r="F74" s="11">
        <v>100</v>
      </c>
      <c r="G74" s="11">
        <v>89</v>
      </c>
      <c r="H74" s="15">
        <f t="shared" si="8"/>
        <v>88</v>
      </c>
      <c r="I74" s="11">
        <v>80</v>
      </c>
      <c r="J74" s="11">
        <v>96</v>
      </c>
      <c r="K74" s="15">
        <f t="shared" si="9"/>
        <v>72</v>
      </c>
      <c r="L74" s="11">
        <v>60</v>
      </c>
      <c r="M74" s="11">
        <v>60</v>
      </c>
      <c r="N74" s="11">
        <v>100</v>
      </c>
      <c r="O74" s="15">
        <f t="shared" si="10"/>
        <v>96.4</v>
      </c>
      <c r="P74" s="11">
        <v>95</v>
      </c>
      <c r="Q74" s="11">
        <v>96</v>
      </c>
      <c r="R74" s="11">
        <v>100</v>
      </c>
      <c r="S74" s="15">
        <f t="shared" si="11"/>
        <v>94.2</v>
      </c>
      <c r="T74" s="11">
        <v>98</v>
      </c>
      <c r="U74" s="11">
        <v>89</v>
      </c>
      <c r="V74" s="11">
        <v>94</v>
      </c>
    </row>
    <row r="75" spans="1:22" ht="47.25">
      <c r="A75" s="6">
        <v>516</v>
      </c>
      <c r="B75" s="9" t="s">
        <v>33</v>
      </c>
      <c r="C75" s="14">
        <f t="shared" si="6"/>
        <v>95.179999999999993</v>
      </c>
      <c r="D75" s="15">
        <f t="shared" si="7"/>
        <v>97.5</v>
      </c>
      <c r="E75" s="11">
        <v>97</v>
      </c>
      <c r="F75" s="11">
        <v>100</v>
      </c>
      <c r="G75" s="11">
        <v>96</v>
      </c>
      <c r="H75" s="15">
        <f t="shared" si="8"/>
        <v>98</v>
      </c>
      <c r="I75" s="11">
        <v>100</v>
      </c>
      <c r="J75" s="11">
        <v>96</v>
      </c>
      <c r="K75" s="15">
        <f t="shared" si="9"/>
        <v>86</v>
      </c>
      <c r="L75" s="11">
        <v>80</v>
      </c>
      <c r="M75" s="11">
        <v>80</v>
      </c>
      <c r="N75" s="11">
        <v>100</v>
      </c>
      <c r="O75" s="15">
        <f t="shared" si="10"/>
        <v>98</v>
      </c>
      <c r="P75" s="11">
        <v>96</v>
      </c>
      <c r="Q75" s="11">
        <v>99</v>
      </c>
      <c r="R75" s="11">
        <v>100</v>
      </c>
      <c r="S75" s="15">
        <f t="shared" si="11"/>
        <v>96.4</v>
      </c>
      <c r="T75" s="11">
        <v>97</v>
      </c>
      <c r="U75" s="11">
        <v>94</v>
      </c>
      <c r="V75" s="11">
        <v>97</v>
      </c>
    </row>
    <row r="76" spans="1:22" ht="31.5">
      <c r="A76" s="6">
        <v>517</v>
      </c>
      <c r="B76" s="9" t="s">
        <v>34</v>
      </c>
      <c r="C76" s="14">
        <f t="shared" si="6"/>
        <v>83.32</v>
      </c>
      <c r="D76" s="15">
        <f t="shared" si="7"/>
        <v>95.7</v>
      </c>
      <c r="E76" s="11">
        <v>99</v>
      </c>
      <c r="F76" s="11">
        <v>100</v>
      </c>
      <c r="G76" s="11">
        <v>90</v>
      </c>
      <c r="H76" s="15">
        <f t="shared" si="8"/>
        <v>95.5</v>
      </c>
      <c r="I76" s="11">
        <v>100</v>
      </c>
      <c r="J76" s="11">
        <v>91</v>
      </c>
      <c r="K76" s="15">
        <f t="shared" si="9"/>
        <v>38</v>
      </c>
      <c r="L76" s="11">
        <v>20</v>
      </c>
      <c r="M76" s="11">
        <v>80</v>
      </c>
      <c r="N76" s="11">
        <v>0</v>
      </c>
      <c r="O76" s="15">
        <f t="shared" si="10"/>
        <v>93.2</v>
      </c>
      <c r="P76" s="11">
        <v>92</v>
      </c>
      <c r="Q76" s="11">
        <v>93</v>
      </c>
      <c r="R76" s="11">
        <v>96</v>
      </c>
      <c r="S76" s="15">
        <f t="shared" si="11"/>
        <v>94.2</v>
      </c>
      <c r="T76" s="11">
        <v>90</v>
      </c>
      <c r="U76" s="11">
        <v>96</v>
      </c>
      <c r="V76" s="11">
        <v>96</v>
      </c>
    </row>
    <row r="77" spans="1:22" ht="31.5">
      <c r="A77" s="6">
        <v>518</v>
      </c>
      <c r="B77" s="9" t="s">
        <v>35</v>
      </c>
      <c r="C77" s="14">
        <f t="shared" si="6"/>
        <v>90.38</v>
      </c>
      <c r="D77" s="15">
        <f t="shared" si="7"/>
        <v>97.1</v>
      </c>
      <c r="E77" s="11">
        <v>97</v>
      </c>
      <c r="F77" s="11">
        <v>100</v>
      </c>
      <c r="G77" s="11">
        <v>95</v>
      </c>
      <c r="H77" s="15">
        <f t="shared" si="8"/>
        <v>95.5</v>
      </c>
      <c r="I77" s="11">
        <v>100</v>
      </c>
      <c r="J77" s="11">
        <v>91</v>
      </c>
      <c r="K77" s="15">
        <f t="shared" si="9"/>
        <v>67.5</v>
      </c>
      <c r="L77" s="11">
        <v>60</v>
      </c>
      <c r="M77" s="11">
        <v>60</v>
      </c>
      <c r="N77" s="11">
        <v>85</v>
      </c>
      <c r="O77" s="15">
        <f t="shared" si="10"/>
        <v>96.4</v>
      </c>
      <c r="P77" s="11">
        <v>96</v>
      </c>
      <c r="Q77" s="11">
        <v>96</v>
      </c>
      <c r="R77" s="11">
        <v>98</v>
      </c>
      <c r="S77" s="15">
        <f t="shared" si="11"/>
        <v>95.4</v>
      </c>
      <c r="T77" s="11">
        <v>96</v>
      </c>
      <c r="U77" s="11">
        <v>93</v>
      </c>
      <c r="V77" s="11">
        <v>96</v>
      </c>
    </row>
    <row r="78" spans="1:22" ht="31.5">
      <c r="A78" s="6">
        <v>519</v>
      </c>
      <c r="B78" s="9" t="s">
        <v>36</v>
      </c>
      <c r="C78" s="14">
        <f t="shared" si="6"/>
        <v>91.48</v>
      </c>
      <c r="D78" s="15">
        <f t="shared" si="7"/>
        <v>91</v>
      </c>
      <c r="E78" s="11">
        <v>86</v>
      </c>
      <c r="F78" s="11">
        <v>100</v>
      </c>
      <c r="G78" s="11">
        <v>88</v>
      </c>
      <c r="H78" s="15">
        <f t="shared" si="8"/>
        <v>88</v>
      </c>
      <c r="I78" s="11">
        <v>80</v>
      </c>
      <c r="J78" s="11">
        <v>96</v>
      </c>
      <c r="K78" s="15">
        <f t="shared" si="9"/>
        <v>85.1</v>
      </c>
      <c r="L78" s="11">
        <v>80</v>
      </c>
      <c r="M78" s="11">
        <v>80</v>
      </c>
      <c r="N78" s="11">
        <v>97</v>
      </c>
      <c r="O78" s="15">
        <f t="shared" si="10"/>
        <v>96.600000000000009</v>
      </c>
      <c r="P78" s="11">
        <v>98</v>
      </c>
      <c r="Q78" s="11">
        <v>95</v>
      </c>
      <c r="R78" s="11">
        <v>97</v>
      </c>
      <c r="S78" s="15">
        <f t="shared" si="11"/>
        <v>96.7</v>
      </c>
      <c r="T78" s="11">
        <v>96</v>
      </c>
      <c r="U78" s="11">
        <v>92</v>
      </c>
      <c r="V78" s="11">
        <v>99</v>
      </c>
    </row>
    <row r="79" spans="1:22" ht="31.5">
      <c r="A79" s="6">
        <v>520</v>
      </c>
      <c r="B79" s="9" t="s">
        <v>37</v>
      </c>
      <c r="C79" s="14">
        <f t="shared" si="6"/>
        <v>87.1</v>
      </c>
      <c r="D79" s="15">
        <f t="shared" si="7"/>
        <v>96.9</v>
      </c>
      <c r="E79" s="11">
        <v>99</v>
      </c>
      <c r="F79" s="11">
        <v>100</v>
      </c>
      <c r="G79" s="11">
        <v>93</v>
      </c>
      <c r="H79" s="15">
        <f t="shared" si="8"/>
        <v>92.5</v>
      </c>
      <c r="I79" s="11">
        <v>100</v>
      </c>
      <c r="J79" s="11">
        <v>85</v>
      </c>
      <c r="K79" s="15">
        <f t="shared" si="9"/>
        <v>58.2</v>
      </c>
      <c r="L79" s="11">
        <v>20</v>
      </c>
      <c r="M79" s="11">
        <v>60</v>
      </c>
      <c r="N79" s="11">
        <v>94</v>
      </c>
      <c r="O79" s="15">
        <f t="shared" si="10"/>
        <v>96</v>
      </c>
      <c r="P79" s="11">
        <v>95</v>
      </c>
      <c r="Q79" s="11">
        <v>96</v>
      </c>
      <c r="R79" s="11">
        <v>98</v>
      </c>
      <c r="S79" s="15">
        <f t="shared" si="11"/>
        <v>91.9</v>
      </c>
      <c r="T79" s="11">
        <v>90</v>
      </c>
      <c r="U79" s="11">
        <v>92</v>
      </c>
      <c r="V79" s="11">
        <v>93</v>
      </c>
    </row>
    <row r="80" spans="1:22" ht="31.5">
      <c r="A80" s="6">
        <v>521</v>
      </c>
      <c r="B80" s="9" t="s">
        <v>38</v>
      </c>
      <c r="C80" s="14">
        <f t="shared" si="6"/>
        <v>86.320000000000007</v>
      </c>
      <c r="D80" s="15">
        <f t="shared" si="7"/>
        <v>98.3</v>
      </c>
      <c r="E80" s="11">
        <v>97</v>
      </c>
      <c r="F80" s="11">
        <v>100</v>
      </c>
      <c r="G80" s="11">
        <v>98</v>
      </c>
      <c r="H80" s="15">
        <f t="shared" si="8"/>
        <v>88</v>
      </c>
      <c r="I80" s="11">
        <v>80</v>
      </c>
      <c r="J80" s="11">
        <v>96</v>
      </c>
      <c r="K80" s="15">
        <f t="shared" si="9"/>
        <v>51</v>
      </c>
      <c r="L80" s="11">
        <v>0</v>
      </c>
      <c r="M80" s="11">
        <v>60</v>
      </c>
      <c r="N80" s="11">
        <v>90</v>
      </c>
      <c r="O80" s="15">
        <f t="shared" si="10"/>
        <v>97.800000000000011</v>
      </c>
      <c r="P80" s="11">
        <v>97</v>
      </c>
      <c r="Q80" s="11">
        <v>99</v>
      </c>
      <c r="R80" s="11">
        <v>97</v>
      </c>
      <c r="S80" s="15">
        <f t="shared" si="11"/>
        <v>96.5</v>
      </c>
      <c r="T80" s="11">
        <v>95</v>
      </c>
      <c r="U80" s="11">
        <v>95</v>
      </c>
      <c r="V80" s="11">
        <v>98</v>
      </c>
    </row>
    <row r="81" spans="1:22" ht="31.5">
      <c r="A81" s="6">
        <v>522</v>
      </c>
      <c r="B81" s="9" t="s">
        <v>39</v>
      </c>
      <c r="C81" s="14">
        <f t="shared" si="6"/>
        <v>84.26</v>
      </c>
      <c r="D81" s="15">
        <f t="shared" si="7"/>
        <v>97.9</v>
      </c>
      <c r="E81" s="11">
        <v>97</v>
      </c>
      <c r="F81" s="11">
        <v>100</v>
      </c>
      <c r="G81" s="11">
        <v>97</v>
      </c>
      <c r="H81" s="15">
        <f t="shared" si="8"/>
        <v>82.5</v>
      </c>
      <c r="I81" s="11">
        <v>80</v>
      </c>
      <c r="J81" s="11">
        <v>85</v>
      </c>
      <c r="K81" s="15">
        <f t="shared" si="9"/>
        <v>48.099999999999994</v>
      </c>
      <c r="L81" s="11">
        <v>20</v>
      </c>
      <c r="M81" s="11">
        <v>40</v>
      </c>
      <c r="N81" s="11">
        <v>87</v>
      </c>
      <c r="O81" s="15">
        <f t="shared" si="10"/>
        <v>98</v>
      </c>
      <c r="P81" s="11">
        <v>98</v>
      </c>
      <c r="Q81" s="11">
        <v>98</v>
      </c>
      <c r="R81" s="11">
        <v>98</v>
      </c>
      <c r="S81" s="15">
        <f t="shared" si="11"/>
        <v>94.8</v>
      </c>
      <c r="T81" s="11">
        <v>94</v>
      </c>
      <c r="U81" s="11">
        <v>93</v>
      </c>
      <c r="V81" s="11">
        <v>96</v>
      </c>
    </row>
    <row r="82" spans="1:22" ht="31.5">
      <c r="A82" s="6">
        <v>523</v>
      </c>
      <c r="B82" s="9" t="s">
        <v>40</v>
      </c>
      <c r="C82" s="14">
        <f t="shared" si="6"/>
        <v>92.58</v>
      </c>
      <c r="D82" s="15">
        <f t="shared" si="7"/>
        <v>95.7</v>
      </c>
      <c r="E82" s="11">
        <v>99</v>
      </c>
      <c r="F82" s="11">
        <v>100</v>
      </c>
      <c r="G82" s="11">
        <v>90</v>
      </c>
      <c r="H82" s="15">
        <f t="shared" si="8"/>
        <v>92.5</v>
      </c>
      <c r="I82" s="11">
        <v>100</v>
      </c>
      <c r="J82" s="11">
        <v>85</v>
      </c>
      <c r="K82" s="15">
        <f t="shared" si="9"/>
        <v>86</v>
      </c>
      <c r="L82" s="11">
        <v>80</v>
      </c>
      <c r="M82" s="11">
        <v>80</v>
      </c>
      <c r="N82" s="11">
        <v>100</v>
      </c>
      <c r="O82" s="15">
        <f t="shared" si="10"/>
        <v>96.2</v>
      </c>
      <c r="P82" s="11">
        <v>96</v>
      </c>
      <c r="Q82" s="11">
        <v>95</v>
      </c>
      <c r="R82" s="11">
        <v>99</v>
      </c>
      <c r="S82" s="15">
        <f t="shared" si="11"/>
        <v>92.5</v>
      </c>
      <c r="T82" s="11">
        <v>90</v>
      </c>
      <c r="U82" s="11">
        <v>95</v>
      </c>
      <c r="V82" s="11">
        <v>93</v>
      </c>
    </row>
    <row r="83" spans="1:22" ht="31.5">
      <c r="A83" s="6">
        <v>524</v>
      </c>
      <c r="B83" s="9" t="s">
        <v>41</v>
      </c>
      <c r="C83" s="14">
        <f t="shared" si="6"/>
        <v>86.399999999999991</v>
      </c>
      <c r="D83" s="15">
        <f t="shared" si="7"/>
        <v>99.2</v>
      </c>
      <c r="E83" s="11">
        <v>100</v>
      </c>
      <c r="F83" s="11">
        <v>100</v>
      </c>
      <c r="G83" s="11">
        <v>98</v>
      </c>
      <c r="H83" s="15">
        <f t="shared" si="8"/>
        <v>87.5</v>
      </c>
      <c r="I83" s="11">
        <v>80</v>
      </c>
      <c r="J83" s="11">
        <v>95</v>
      </c>
      <c r="K83" s="15">
        <f t="shared" si="9"/>
        <v>51.7</v>
      </c>
      <c r="L83" s="11">
        <v>20</v>
      </c>
      <c r="M83" s="11">
        <v>40</v>
      </c>
      <c r="N83" s="11">
        <v>99</v>
      </c>
      <c r="O83" s="15">
        <f t="shared" si="10"/>
        <v>97.4</v>
      </c>
      <c r="P83" s="11">
        <v>96</v>
      </c>
      <c r="Q83" s="11">
        <v>98</v>
      </c>
      <c r="R83" s="11">
        <v>99</v>
      </c>
      <c r="S83" s="15">
        <f t="shared" si="11"/>
        <v>96.2</v>
      </c>
      <c r="T83" s="11">
        <v>95</v>
      </c>
      <c r="U83" s="11">
        <v>96</v>
      </c>
      <c r="V83" s="11">
        <v>97</v>
      </c>
    </row>
    <row r="84" spans="1:22" ht="31.5">
      <c r="A84" s="6">
        <v>525</v>
      </c>
      <c r="B84" s="9" t="s">
        <v>42</v>
      </c>
      <c r="C84" s="14">
        <f t="shared" si="6"/>
        <v>93.72</v>
      </c>
      <c r="D84" s="15">
        <f t="shared" si="7"/>
        <v>96.300000000000011</v>
      </c>
      <c r="E84" s="11">
        <v>93</v>
      </c>
      <c r="F84" s="11">
        <v>100</v>
      </c>
      <c r="G84" s="11">
        <v>96</v>
      </c>
      <c r="H84" s="15">
        <f t="shared" si="8"/>
        <v>93.5</v>
      </c>
      <c r="I84" s="11">
        <v>100</v>
      </c>
      <c r="J84" s="11">
        <v>87</v>
      </c>
      <c r="K84" s="15">
        <f t="shared" si="9"/>
        <v>89</v>
      </c>
      <c r="L84" s="11">
        <v>100</v>
      </c>
      <c r="M84" s="11">
        <v>80</v>
      </c>
      <c r="N84" s="11">
        <v>90</v>
      </c>
      <c r="O84" s="15">
        <f t="shared" si="10"/>
        <v>96.800000000000011</v>
      </c>
      <c r="P84" s="11">
        <v>95</v>
      </c>
      <c r="Q84" s="11">
        <v>97</v>
      </c>
      <c r="R84" s="11">
        <v>100</v>
      </c>
      <c r="S84" s="15">
        <f t="shared" si="11"/>
        <v>93</v>
      </c>
      <c r="T84" s="11">
        <v>92</v>
      </c>
      <c r="U84" s="11">
        <v>92</v>
      </c>
      <c r="V84" s="11">
        <v>94</v>
      </c>
    </row>
    <row r="85" spans="1:22" ht="31.5">
      <c r="A85" s="6">
        <v>526</v>
      </c>
      <c r="B85" s="9" t="s">
        <v>43</v>
      </c>
      <c r="C85" s="14">
        <f t="shared" si="6"/>
        <v>85.52000000000001</v>
      </c>
      <c r="D85" s="15">
        <f t="shared" si="7"/>
        <v>96.699999999999989</v>
      </c>
      <c r="E85" s="11">
        <v>97</v>
      </c>
      <c r="F85" s="11">
        <v>100</v>
      </c>
      <c r="G85" s="11">
        <v>94</v>
      </c>
      <c r="H85" s="15">
        <f t="shared" si="8"/>
        <v>92</v>
      </c>
      <c r="I85" s="11">
        <v>100</v>
      </c>
      <c r="J85" s="11">
        <v>84</v>
      </c>
      <c r="K85" s="15">
        <f t="shared" si="9"/>
        <v>48.599999999999994</v>
      </c>
      <c r="L85" s="11">
        <v>0</v>
      </c>
      <c r="M85" s="11">
        <v>60</v>
      </c>
      <c r="N85" s="11">
        <v>82</v>
      </c>
      <c r="O85" s="15">
        <f t="shared" si="10"/>
        <v>96.800000000000011</v>
      </c>
      <c r="P85" s="11">
        <v>96</v>
      </c>
      <c r="Q85" s="11">
        <v>96</v>
      </c>
      <c r="R85" s="11">
        <v>100</v>
      </c>
      <c r="S85" s="15">
        <f t="shared" si="11"/>
        <v>93.5</v>
      </c>
      <c r="T85" s="11">
        <v>89</v>
      </c>
      <c r="U85" s="11">
        <v>94</v>
      </c>
      <c r="V85" s="11">
        <v>96</v>
      </c>
    </row>
    <row r="86" spans="1:22" ht="31.5">
      <c r="A86" s="6">
        <v>527</v>
      </c>
      <c r="B86" s="9" t="s">
        <v>44</v>
      </c>
      <c r="C86" s="14">
        <f t="shared" si="6"/>
        <v>83.47999999999999</v>
      </c>
      <c r="D86" s="15">
        <f t="shared" si="7"/>
        <v>98.3</v>
      </c>
      <c r="E86" s="11">
        <v>97</v>
      </c>
      <c r="F86" s="11">
        <v>100</v>
      </c>
      <c r="G86" s="11">
        <v>98</v>
      </c>
      <c r="H86" s="15">
        <f t="shared" si="8"/>
        <v>77</v>
      </c>
      <c r="I86" s="11">
        <v>60</v>
      </c>
      <c r="J86" s="11">
        <v>94</v>
      </c>
      <c r="K86" s="15">
        <f t="shared" si="9"/>
        <v>46</v>
      </c>
      <c r="L86" s="11">
        <v>0</v>
      </c>
      <c r="M86" s="11">
        <v>40</v>
      </c>
      <c r="N86" s="11">
        <v>100</v>
      </c>
      <c r="O86" s="15">
        <f t="shared" si="10"/>
        <v>98.2</v>
      </c>
      <c r="P86" s="11">
        <v>98</v>
      </c>
      <c r="Q86" s="11">
        <v>98</v>
      </c>
      <c r="R86" s="11">
        <v>99</v>
      </c>
      <c r="S86" s="15">
        <f t="shared" si="11"/>
        <v>97.9</v>
      </c>
      <c r="T86" s="11">
        <v>98</v>
      </c>
      <c r="U86" s="11">
        <v>95</v>
      </c>
      <c r="V86" s="11">
        <v>99</v>
      </c>
    </row>
    <row r="87" spans="1:22" ht="31.5">
      <c r="A87" s="6">
        <v>528</v>
      </c>
      <c r="B87" s="9" t="s">
        <v>45</v>
      </c>
      <c r="C87" s="14">
        <f t="shared" si="6"/>
        <v>79.8</v>
      </c>
      <c r="D87" s="15">
        <f t="shared" si="7"/>
        <v>98.2</v>
      </c>
      <c r="E87" s="11">
        <v>98</v>
      </c>
      <c r="F87" s="11">
        <v>100</v>
      </c>
      <c r="G87" s="11">
        <v>97</v>
      </c>
      <c r="H87" s="15">
        <f t="shared" si="8"/>
        <v>76.5</v>
      </c>
      <c r="I87" s="11">
        <v>60</v>
      </c>
      <c r="J87" s="11">
        <v>93</v>
      </c>
      <c r="K87" s="15">
        <f t="shared" si="9"/>
        <v>28.099999999999998</v>
      </c>
      <c r="L87" s="11">
        <v>0</v>
      </c>
      <c r="M87" s="11">
        <v>20</v>
      </c>
      <c r="N87" s="11">
        <v>67</v>
      </c>
      <c r="O87" s="15">
        <f t="shared" si="10"/>
        <v>99.2</v>
      </c>
      <c r="P87" s="11">
        <v>99</v>
      </c>
      <c r="Q87" s="11">
        <v>99</v>
      </c>
      <c r="R87" s="11">
        <v>100</v>
      </c>
      <c r="S87" s="15">
        <f t="shared" si="11"/>
        <v>97</v>
      </c>
      <c r="T87" s="11">
        <v>99</v>
      </c>
      <c r="U87" s="11">
        <v>94</v>
      </c>
      <c r="V87" s="11">
        <v>97</v>
      </c>
    </row>
    <row r="88" spans="1:22" ht="31.5">
      <c r="A88" s="6">
        <v>529</v>
      </c>
      <c r="B88" s="9" t="s">
        <v>46</v>
      </c>
      <c r="C88" s="14">
        <f t="shared" si="6"/>
        <v>90.16</v>
      </c>
      <c r="D88" s="15">
        <f t="shared" si="7"/>
        <v>99.1</v>
      </c>
      <c r="E88" s="11">
        <v>97</v>
      </c>
      <c r="F88" s="11">
        <v>100</v>
      </c>
      <c r="G88" s="11">
        <v>100</v>
      </c>
      <c r="H88" s="15">
        <f t="shared" si="8"/>
        <v>99</v>
      </c>
      <c r="I88" s="11">
        <v>100</v>
      </c>
      <c r="J88" s="11">
        <v>98</v>
      </c>
      <c r="K88" s="15">
        <f t="shared" si="9"/>
        <v>54.5</v>
      </c>
      <c r="L88" s="11">
        <v>80</v>
      </c>
      <c r="M88" s="11">
        <v>20</v>
      </c>
      <c r="N88" s="11">
        <v>75</v>
      </c>
      <c r="O88" s="15">
        <f t="shared" si="10"/>
        <v>99.2</v>
      </c>
      <c r="P88" s="11">
        <v>99</v>
      </c>
      <c r="Q88" s="11">
        <v>99</v>
      </c>
      <c r="R88" s="11">
        <v>100</v>
      </c>
      <c r="S88" s="15">
        <f t="shared" si="11"/>
        <v>99</v>
      </c>
      <c r="T88" s="11">
        <v>99</v>
      </c>
      <c r="U88" s="11">
        <v>99</v>
      </c>
      <c r="V88" s="11">
        <v>99</v>
      </c>
    </row>
    <row r="89" spans="1:22" ht="31.5">
      <c r="A89" s="6">
        <v>530</v>
      </c>
      <c r="B89" s="9" t="s">
        <v>47</v>
      </c>
      <c r="C89" s="14">
        <f t="shared" si="6"/>
        <v>92.179999999999993</v>
      </c>
      <c r="D89" s="15">
        <f t="shared" si="7"/>
        <v>97.4</v>
      </c>
      <c r="E89" s="11">
        <v>98</v>
      </c>
      <c r="F89" s="11">
        <v>100</v>
      </c>
      <c r="G89" s="11">
        <v>95</v>
      </c>
      <c r="H89" s="15">
        <f t="shared" si="8"/>
        <v>96</v>
      </c>
      <c r="I89" s="11">
        <v>100</v>
      </c>
      <c r="J89" s="11">
        <v>92</v>
      </c>
      <c r="K89" s="15">
        <f t="shared" si="9"/>
        <v>74.099999999999994</v>
      </c>
      <c r="L89" s="11">
        <v>100</v>
      </c>
      <c r="M89" s="11">
        <v>60</v>
      </c>
      <c r="N89" s="11">
        <v>67</v>
      </c>
      <c r="O89" s="15">
        <f t="shared" si="10"/>
        <v>99</v>
      </c>
      <c r="P89" s="11">
        <v>98</v>
      </c>
      <c r="Q89" s="11">
        <v>100</v>
      </c>
      <c r="R89" s="11">
        <v>99</v>
      </c>
      <c r="S89" s="15">
        <f t="shared" si="11"/>
        <v>94.4</v>
      </c>
      <c r="T89" s="11">
        <v>95</v>
      </c>
      <c r="U89" s="11">
        <v>92</v>
      </c>
      <c r="V89" s="11">
        <v>95</v>
      </c>
    </row>
    <row r="90" spans="1:22" ht="31.5">
      <c r="A90" s="6">
        <v>531</v>
      </c>
      <c r="B90" s="9" t="s">
        <v>48</v>
      </c>
      <c r="C90" s="14">
        <f t="shared" si="6"/>
        <v>76.97999999999999</v>
      </c>
      <c r="D90" s="15">
        <f t="shared" si="7"/>
        <v>98.699999999999989</v>
      </c>
      <c r="E90" s="11">
        <v>97</v>
      </c>
      <c r="F90" s="11">
        <v>100</v>
      </c>
      <c r="G90" s="11">
        <v>99</v>
      </c>
      <c r="H90" s="15">
        <f t="shared" si="8"/>
        <v>80</v>
      </c>
      <c r="I90" s="11">
        <v>60</v>
      </c>
      <c r="J90" s="11">
        <v>100</v>
      </c>
      <c r="K90" s="15">
        <f t="shared" si="9"/>
        <v>8</v>
      </c>
      <c r="L90" s="11">
        <v>0</v>
      </c>
      <c r="M90" s="11">
        <v>20</v>
      </c>
      <c r="N90" s="11">
        <v>0</v>
      </c>
      <c r="O90" s="15">
        <f t="shared" si="10"/>
        <v>98.600000000000009</v>
      </c>
      <c r="P90" s="11">
        <v>100</v>
      </c>
      <c r="Q90" s="11">
        <v>97</v>
      </c>
      <c r="R90" s="11">
        <v>99</v>
      </c>
      <c r="S90" s="15">
        <f t="shared" si="11"/>
        <v>99.6</v>
      </c>
      <c r="T90" s="11">
        <v>100</v>
      </c>
      <c r="U90" s="11">
        <v>98</v>
      </c>
      <c r="V90" s="11">
        <v>100</v>
      </c>
    </row>
    <row r="91" spans="1:22" ht="31.5">
      <c r="A91" s="6">
        <v>532</v>
      </c>
      <c r="B91" s="9" t="s">
        <v>49</v>
      </c>
      <c r="C91" s="14">
        <f t="shared" si="6"/>
        <v>84.72</v>
      </c>
      <c r="D91" s="15">
        <f t="shared" si="7"/>
        <v>96.4</v>
      </c>
      <c r="E91" s="11">
        <v>100</v>
      </c>
      <c r="F91" s="11">
        <v>100</v>
      </c>
      <c r="G91" s="11">
        <v>91</v>
      </c>
      <c r="H91" s="15">
        <f t="shared" si="8"/>
        <v>99</v>
      </c>
      <c r="I91" s="11">
        <v>100</v>
      </c>
      <c r="J91" s="11">
        <v>98</v>
      </c>
      <c r="K91" s="15">
        <f t="shared" si="9"/>
        <v>30</v>
      </c>
      <c r="L91" s="11">
        <v>0</v>
      </c>
      <c r="M91" s="11">
        <v>0</v>
      </c>
      <c r="N91" s="11">
        <v>100</v>
      </c>
      <c r="O91" s="15">
        <f t="shared" si="10"/>
        <v>99.6</v>
      </c>
      <c r="P91" s="11">
        <v>100</v>
      </c>
      <c r="Q91" s="11">
        <v>99</v>
      </c>
      <c r="R91" s="11">
        <v>100</v>
      </c>
      <c r="S91" s="15">
        <f t="shared" si="11"/>
        <v>98.6</v>
      </c>
      <c r="T91" s="11">
        <v>100</v>
      </c>
      <c r="U91" s="11">
        <v>98</v>
      </c>
      <c r="V91" s="11">
        <v>98</v>
      </c>
    </row>
    <row r="92" spans="1:22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</sheetData>
  <mergeCells count="22">
    <mergeCell ref="A5:B5"/>
    <mergeCell ref="A7:E7"/>
    <mergeCell ref="A8:A11"/>
    <mergeCell ref="B8:B11"/>
    <mergeCell ref="C8:C11"/>
    <mergeCell ref="D8:V8"/>
    <mergeCell ref="D10:G10"/>
    <mergeCell ref="H10:J10"/>
    <mergeCell ref="K10:N10"/>
    <mergeCell ref="O10:R10"/>
    <mergeCell ref="S10:V10"/>
    <mergeCell ref="D9:G9"/>
    <mergeCell ref="H9:J9"/>
    <mergeCell ref="K9:N9"/>
    <mergeCell ref="O9:R9"/>
    <mergeCell ref="S9:V9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2016-12-16T08:36:10Z</dcterms:created>
  <dcterms:modified xsi:type="dcterms:W3CDTF">2020-01-27T10:06:27Z</dcterms:modified>
</cp:coreProperties>
</file>